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rah Gross\Documents\PTA\"/>
    </mc:Choice>
  </mc:AlternateContent>
  <xr:revisionPtr revIDLastSave="0" documentId="13_ncr:1_{1BD784D3-DD15-444D-A4AA-D3BAA94D0EB0}" xr6:coauthVersionLast="36" xr6:coauthVersionMax="43" xr10:uidLastSave="{00000000-0000-0000-0000-000000000000}"/>
  <bookViews>
    <workbookView xWindow="0" yWindow="0" windowWidth="19200" windowHeight="6930" xr2:uid="{00000000-000D-0000-FFFF-FFFF00000000}"/>
  </bookViews>
  <sheets>
    <sheet name="Rosh Hashanah Sale" sheetId="1" r:id="rId1"/>
  </sheets>
  <definedNames>
    <definedName name="_xlnm.Print_Area" localSheetId="0">'Rosh Hashanah Sale'!$B$1:$L$210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9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F32" i="1"/>
  <c r="J4" i="1" s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J5" i="1" l="1"/>
  <c r="J6" i="1" s="1"/>
</calcChain>
</file>

<file path=xl/sharedStrings.xml><?xml version="1.0" encoding="utf-8"?>
<sst xmlns="http://schemas.openxmlformats.org/spreadsheetml/2006/main" count="396" uniqueCount="367">
  <si>
    <t xml:space="preserve">Gabriele Pinot Grigio                         </t>
  </si>
  <si>
    <t xml:space="preserve">Peraj Petita                                        </t>
  </si>
  <si>
    <t xml:space="preserve">Goose Bay Sauvignon Blanc           </t>
  </si>
  <si>
    <t>Baron Herzog White Zinfandel</t>
  </si>
  <si>
    <t>Total</t>
  </si>
  <si>
    <t>Baron Herzog Chenin Blanc</t>
  </si>
  <si>
    <t>Hagafen Merlot</t>
  </si>
  <si>
    <t>Hagafen Cabernet Sauvignon</t>
  </si>
  <si>
    <t>ISRAEL</t>
  </si>
  <si>
    <t>SPAIN</t>
  </si>
  <si>
    <t>CALIFORNIA</t>
  </si>
  <si>
    <t>FRANCE</t>
  </si>
  <si>
    <t>Herzog Late Harvest Riesling</t>
  </si>
  <si>
    <t>ITALY</t>
  </si>
  <si>
    <t>O'Dwyers Creek Sauvignon Blanc</t>
  </si>
  <si>
    <t>Qty.</t>
  </si>
  <si>
    <t>Goose Bay Pinot Noir</t>
  </si>
  <si>
    <t>Jeunesse Pink Moscato</t>
  </si>
  <si>
    <t>Herzog Late Harvest Orange Muscat</t>
  </si>
  <si>
    <t>Shiloh Chardonnay</t>
  </si>
  <si>
    <t>Psagot Cabernet Sauvignon</t>
  </si>
  <si>
    <t>Yatir Forest</t>
  </si>
  <si>
    <t xml:space="preserve">Rashi Claret </t>
  </si>
  <si>
    <t>Adir Kerem Ben Zimra Cabernet Sauvignon</t>
  </si>
  <si>
    <t>Recanati Reserve Petite Syrah</t>
  </si>
  <si>
    <t xml:space="preserve">Galil Mountain Yiron                                        </t>
  </si>
  <si>
    <t xml:space="preserve">Yarden Merlot </t>
  </si>
  <si>
    <t xml:space="preserve">Segal’s Fusion Red                    </t>
  </si>
  <si>
    <t>Segal’s Cabernet Sauvignon Reserve</t>
  </si>
  <si>
    <t>Herzog Alexander Valley Cabernet Sau</t>
  </si>
  <si>
    <t>Bartenura Asti Spumante</t>
  </si>
  <si>
    <t>Domaine Du Castel Grand Vin</t>
  </si>
  <si>
    <t>Hagafen Chardonnay</t>
  </si>
  <si>
    <t>Chateau La Tour Seran Medoc       </t>
  </si>
  <si>
    <t>Morad Pomegranate Wine</t>
  </si>
  <si>
    <t>Morad Lychee Wine</t>
  </si>
  <si>
    <t>Morad Passion Fruit Wine</t>
  </si>
  <si>
    <t>Dessert Wines for Passover</t>
  </si>
  <si>
    <t>Psagot Edom</t>
  </si>
  <si>
    <t>Psagot Merlot</t>
  </si>
  <si>
    <t>Ramon Cardova Granacha (Red Label)</t>
  </si>
  <si>
    <t>Ramon Cardova Rioja (Yellow Label)</t>
  </si>
  <si>
    <t xml:space="preserve">Covenant Cabernet Sauvignon </t>
  </si>
  <si>
    <t xml:space="preserve">Covenant Chardonnay </t>
  </si>
  <si>
    <t xml:space="preserve">Yarden Cabernet Sauvignon </t>
  </si>
  <si>
    <t>Yarden Hermon Moscato (Golan Moscato)</t>
  </si>
  <si>
    <t>Or Haganuz Har Sinai</t>
  </si>
  <si>
    <t>Herzog Late Harvest Zinfandel</t>
  </si>
  <si>
    <t>Barkan Classic Merlot</t>
  </si>
  <si>
    <t>Barkan Classic Cabernet Sauvignon</t>
  </si>
  <si>
    <t>Barkan Reserve Merlot</t>
  </si>
  <si>
    <t>Gilgal Pinot Noir</t>
  </si>
  <si>
    <t>Gilgal Cabernet Sauvignon</t>
  </si>
  <si>
    <t>Galil Mountain Ela Blend</t>
  </si>
  <si>
    <t>Psagot Sinai</t>
  </si>
  <si>
    <t>Tabor Adama Cabernet Sauvignon</t>
  </si>
  <si>
    <t>Tabor Adama Merlot</t>
  </si>
  <si>
    <t>Yarden Gewurztraminer</t>
  </si>
  <si>
    <t>Recanati Shiraz</t>
  </si>
  <si>
    <t>Teperberg Essence Cabernet Sauvignon</t>
  </si>
  <si>
    <t>Zakon White Muscatini</t>
  </si>
  <si>
    <t>Baron Herzog Merlot</t>
  </si>
  <si>
    <t>Baron Herzog Chardonnay</t>
  </si>
  <si>
    <t>Baron Herzog Cabernet Sauvignon</t>
  </si>
  <si>
    <t>Herzog Variations 3</t>
  </si>
  <si>
    <t>Herzog Variations 4</t>
  </si>
  <si>
    <t>Hagafen Sauvignon Blanc</t>
  </si>
  <si>
    <t>Herzog Late Harvest Chenin blanc</t>
  </si>
  <si>
    <t>Jeunesse Chardonnay</t>
  </si>
  <si>
    <t>Jeunesse Black Muscat</t>
  </si>
  <si>
    <t>Jeunesse Cabernet Sau.</t>
  </si>
  <si>
    <t xml:space="preserve">Weinstock Red by W </t>
  </si>
  <si>
    <t>Chateau Nerbesson</t>
  </si>
  <si>
    <t xml:space="preserve">Chatenuef Semi-Dry White              </t>
  </si>
  <si>
    <t>AUSTRALIA &amp; NEW ZEALAND</t>
  </si>
  <si>
    <t>Teal Lake Chardonnay</t>
  </si>
  <si>
    <t xml:space="preserve">Teal Lake Shiraz </t>
  </si>
  <si>
    <t xml:space="preserve">Bartenura Malvasia </t>
  </si>
  <si>
    <t>Bartenura Moscato (Blue Bottle)</t>
  </si>
  <si>
    <t>Bartenura Moscato Rose</t>
  </si>
  <si>
    <t>Terra Di Seta Chianti Classico</t>
  </si>
  <si>
    <t>Borgo Reale Montepulciano d' Abruzzo</t>
  </si>
  <si>
    <t xml:space="preserve">Borgo Reale Chianti </t>
  </si>
  <si>
    <t>Borgo Reale Pinot Noir</t>
  </si>
  <si>
    <t xml:space="preserve">Peraj Ha'abib </t>
  </si>
  <si>
    <t>La Flor de Primavera Samso</t>
  </si>
  <si>
    <t>La Flor de Primavera Garnacha</t>
  </si>
  <si>
    <t>Flechas de Los Andes Gran Malbec</t>
  </si>
  <si>
    <t>WASHINGTON STATE &amp; OREGON</t>
  </si>
  <si>
    <t>Portugal</t>
  </si>
  <si>
    <t>Quevedo Ruby Porto</t>
  </si>
  <si>
    <t>Shiloh Secret Reserve Cabernet Sau.</t>
  </si>
  <si>
    <t>Covenant Solomon Lot 70 Cabernet Sau.</t>
  </si>
  <si>
    <t>Barkan Reserve Cabernet Sauvignon</t>
  </si>
  <si>
    <t>Recanati Special Reserve Red (Gold Label)</t>
  </si>
  <si>
    <t>Joyvin White</t>
  </si>
  <si>
    <t>Joyvin Red</t>
  </si>
  <si>
    <t>Name:</t>
  </si>
  <si>
    <t xml:space="preserve">Pacifica Pinot Noir </t>
  </si>
  <si>
    <t>Tzafona Cellars Vidal Ice Wine (375ml)</t>
  </si>
  <si>
    <t>Yarden T2 Port Style</t>
  </si>
  <si>
    <t>Binyamina Special Reserve Cabernet Sau</t>
  </si>
  <si>
    <t>Dalton Canaan White</t>
  </si>
  <si>
    <t xml:space="preserve">Dalton Canaan Red       </t>
  </si>
  <si>
    <t xml:space="preserve">Gilgal Chardonnay </t>
  </si>
  <si>
    <t xml:space="preserve">Gilgal Syrah </t>
  </si>
  <si>
    <t>Yarden Chardonnay Odem Vineyard</t>
  </si>
  <si>
    <t xml:space="preserve">Shiloh Mosaic </t>
  </si>
  <si>
    <t>Shiloh Mosaic Exclusive Edition</t>
  </si>
  <si>
    <t xml:space="preserve">Tabor Adama Sauvignon Blanc </t>
  </si>
  <si>
    <t>Teperberg Inspire Meritage Red Blend</t>
  </si>
  <si>
    <t>Teperberg Inspire Devotage Red Blend</t>
  </si>
  <si>
    <t>Tishbi Estate Cabernet Sauvignon</t>
  </si>
  <si>
    <t>Yatir Mt. Amasa Red Blend</t>
  </si>
  <si>
    <t>Yogev Cabernet-Shiraz Blend</t>
  </si>
  <si>
    <t>Yogev Cabernet-Petit Verdot Blend</t>
  </si>
  <si>
    <t>Alexander Sandro</t>
  </si>
  <si>
    <t>Montefiore Aria Reserve</t>
  </si>
  <si>
    <t>Psagot Single Vineyard Cabernet Sau</t>
  </si>
  <si>
    <t>Alexander The Great Grand Reserve</t>
  </si>
  <si>
    <t>Tzora Vineyard Judean Hills Red</t>
  </si>
  <si>
    <t>Segal's Unfiltered</t>
  </si>
  <si>
    <t>Or Haganuz Har Meron Semi Sweet Red</t>
  </si>
  <si>
    <t>Teperberg Vision Cabernet Sauvignon</t>
  </si>
  <si>
    <t>Teperberg Vision Shiraz</t>
  </si>
  <si>
    <t>Teperberg Vision Merlot</t>
  </si>
  <si>
    <t>Teperberg Impression Merlot</t>
  </si>
  <si>
    <t>Teperberg Impression Cabernet Sauvignon</t>
  </si>
  <si>
    <t>Teperberg Impression Semi Dry Cab</t>
  </si>
  <si>
    <t>Herzog Variations 5</t>
  </si>
  <si>
    <t>Shirah Geshem</t>
  </si>
  <si>
    <t>Zakon Red Muscatini</t>
  </si>
  <si>
    <t>Chateau Guibeau Castillon</t>
  </si>
  <si>
    <t xml:space="preserve">Gabriele Dolcemente Red </t>
  </si>
  <si>
    <t xml:space="preserve">Borgo Reale Pinot Grigio </t>
  </si>
  <si>
    <t>Cantina Giuliano Chianti</t>
  </si>
  <si>
    <t>Wild Goat Reserve Malbec</t>
  </si>
  <si>
    <t xml:space="preserve">Yarden Blanc De Blanc </t>
  </si>
  <si>
    <t>Champagne &amp; Sparkling Wine</t>
  </si>
  <si>
    <t>Drappier Carte D Or</t>
  </si>
  <si>
    <t>Shiloh Privilege</t>
  </si>
  <si>
    <t>Laurent Perrier Brut</t>
  </si>
  <si>
    <t>Covenant Red C Cabernet Sauvignon</t>
  </si>
  <si>
    <t>Covenant Red C Sauvignon Blanc</t>
  </si>
  <si>
    <t xml:space="preserve">Chateau Royaumont Pomerol </t>
  </si>
  <si>
    <t xml:space="preserve">Chateau La Clare </t>
  </si>
  <si>
    <t>Chateau Rollan De By Medoc</t>
  </si>
  <si>
    <t xml:space="preserve">Baron Herzog Sauvignon Blanc </t>
  </si>
  <si>
    <t xml:space="preserve">Yarden Mount Hermon Red </t>
  </si>
  <si>
    <t>Tabor Mt. Tabor Cabernet Sauvignon</t>
  </si>
  <si>
    <t xml:space="preserve">Tabor Mt. Tabor Merlot </t>
  </si>
  <si>
    <t>Yarden Mount Hermon White</t>
  </si>
  <si>
    <t>Chateau Greysac</t>
  </si>
  <si>
    <t xml:space="preserve">Chateau Malmaison </t>
  </si>
  <si>
    <t>Louis de Valandraud Saint-Emilion</t>
  </si>
  <si>
    <t>Clos Haut-Peyraguey Sauternes</t>
  </si>
  <si>
    <t>Ramat Negev Sauvignon Blanc</t>
  </si>
  <si>
    <t>Cotes De Galilee Village Marco</t>
  </si>
  <si>
    <t>Dalton Estate Cabernet Sauvignon</t>
  </si>
  <si>
    <t>Dalton Estate Merlot</t>
  </si>
  <si>
    <t>Dalton Estate Shiraz</t>
  </si>
  <si>
    <t>Ella Valley Petite Sirah - Syrah Blend</t>
  </si>
  <si>
    <t>Galil Mountain Alon Blend</t>
  </si>
  <si>
    <t>Montefiore Red Blend</t>
  </si>
  <si>
    <t>Tishbi Vineyard Cabernet Sauvignon</t>
  </si>
  <si>
    <t>Tishbi Vineyard Merlot</t>
  </si>
  <si>
    <t>Tishbi Vineyard Cabernet-Syarh blend</t>
  </si>
  <si>
    <t>Yarden Katzrin Red</t>
  </si>
  <si>
    <t>Yogev Cabernet Sauvignon</t>
  </si>
  <si>
    <t>Teperberg Essence Port Style</t>
  </si>
  <si>
    <t>Dalton Alma Ivory White Blend</t>
  </si>
  <si>
    <t>Dalton Alma Crimson Red Blend</t>
  </si>
  <si>
    <t>Dalton Alma Scarlet GSM Red Blend</t>
  </si>
  <si>
    <t xml:space="preserve">Dalton Reserve Cabernet Sauvignon </t>
  </si>
  <si>
    <t>Dalton Reserve Sauvignon Blanc</t>
  </si>
  <si>
    <t>Dalton Reserve Viognier</t>
  </si>
  <si>
    <t>Dalton Estate Pinot Gris</t>
  </si>
  <si>
    <t>Domaine Du Castel C Chardonnay</t>
  </si>
  <si>
    <t xml:space="preserve">Domaine Du Castel La Vie Red </t>
  </si>
  <si>
    <t>Domaine Du Castel La Vie White</t>
  </si>
  <si>
    <t>Psagot Chardonnay</t>
  </si>
  <si>
    <t>Psagot Viognier</t>
  </si>
  <si>
    <t>Dadah Winery Merlot Shiraz Blend</t>
  </si>
  <si>
    <t>Dadah Winery Sauvignon Blanc</t>
  </si>
  <si>
    <t>Vitkin White Blend</t>
  </si>
  <si>
    <t>Vitkin Red Blend</t>
  </si>
  <si>
    <t>Recanati Special Reserve Merlot</t>
  </si>
  <si>
    <t>Recanati Cabernet Sau</t>
  </si>
  <si>
    <t>Recanati Merlot</t>
  </si>
  <si>
    <t>Tabor Tannat</t>
  </si>
  <si>
    <t>Borgo Reale Maturo</t>
  </si>
  <si>
    <t>Gabriele Montepulciano</t>
  </si>
  <si>
    <t>Gabriele Chanti</t>
  </si>
  <si>
    <t>Peraj Ha'abib Pinot Noir</t>
  </si>
  <si>
    <t>Morad Wild Berries</t>
  </si>
  <si>
    <t>Teperberg Vision Semi Dry White</t>
  </si>
  <si>
    <t>Cantina Giuliano Vermintino</t>
  </si>
  <si>
    <t>Engel Cabernet Sauvignon</t>
  </si>
  <si>
    <t>The Butcher's Daughter Red Blend</t>
  </si>
  <si>
    <t>Yarden Bar'on Vineyard Cabernet Sau.</t>
  </si>
  <si>
    <t>Barkan Classic Pinot Noir</t>
  </si>
  <si>
    <t>Lewis Pasco BDX</t>
  </si>
  <si>
    <t>Ramon Cardova Crianza (White Label)</t>
  </si>
  <si>
    <t>A by Adir White Blend</t>
  </si>
  <si>
    <t>Beit El Majestique Cabernet Sauvignon</t>
  </si>
  <si>
    <t>Tabor Mt. Tabor Chardonnay</t>
  </si>
  <si>
    <t>Carmel Appellation Cabernet - Shiraz blend</t>
  </si>
  <si>
    <t>Barkan Assemblage Reichan</t>
  </si>
  <si>
    <t xml:space="preserve">Segal’s Fusion White     </t>
  </si>
  <si>
    <t>Chateau De Rayne Vigneau Sauternes 2014</t>
  </si>
  <si>
    <t>Chateau Fombrauge 2013</t>
  </si>
  <si>
    <t>Chateau Grand Puy Ducasse Pauillac 2013</t>
  </si>
  <si>
    <t>Chateau Grand Rivallon 2012</t>
  </si>
  <si>
    <t>Chateau Fontenil Fronsac 2015</t>
  </si>
  <si>
    <t>Chateau Haut Condissas 2013</t>
  </si>
  <si>
    <t>Chateau Hauteville Saint-Estephe 2015</t>
  </si>
  <si>
    <t>Chateau La Tonnellee 2012</t>
  </si>
  <si>
    <t>Chateau Le Caillou Pomerol 2015</t>
  </si>
  <si>
    <t>Chateau Moulin du Chateau La Clide 2011</t>
  </si>
  <si>
    <t>Chateau Moulin Riche 2015</t>
  </si>
  <si>
    <t>Chateau Serilhan 2012</t>
  </si>
  <si>
    <t>Domaine Pradelle Crozes Hermitage 2015</t>
  </si>
  <si>
    <t>Domaine Roses Camille Pomerol 2011</t>
  </si>
  <si>
    <t>Echo de Roses Camille Pomerol 2012</t>
  </si>
  <si>
    <t>Les Roches De Yon - Figeac 2012</t>
  </si>
  <si>
    <t>Pascal Bouchard Chablis 2016</t>
  </si>
  <si>
    <t>Pavillon De Leoville Poyferre 2014</t>
  </si>
  <si>
    <t>Benhaim Mythos</t>
  </si>
  <si>
    <t>Barons Rothschild Haut-Medoc 2015</t>
  </si>
  <si>
    <t>La Demoiselle D'Haut-Peyrat Haut-Medoc</t>
  </si>
  <si>
    <t>Chateau Marquisat De Binet Cuvee Abel</t>
  </si>
  <si>
    <t>Dampt Freres Bourgogne Chardonnay</t>
  </si>
  <si>
    <t>Dampt Freres Bourgogne Pinot Noir</t>
  </si>
  <si>
    <t>Pouilly-Fume Jean-Pierre Bailly</t>
  </si>
  <si>
    <t>Tzora Vineyard Judean Hills White</t>
  </si>
  <si>
    <t>Barkan Altitude 585</t>
  </si>
  <si>
    <t>Barkan Altitude 624</t>
  </si>
  <si>
    <t>Barkan Altitude 720</t>
  </si>
  <si>
    <t>Or Haganuz French Blend</t>
  </si>
  <si>
    <t>Benhaim Reserve Senna</t>
  </si>
  <si>
    <t>Teperberg Legacy Petite Sirah</t>
  </si>
  <si>
    <t>Shamay Cabernet Sauvignon</t>
  </si>
  <si>
    <t>Shamay Shilat Red Blend</t>
  </si>
  <si>
    <t>Alexander Cabernet Franc</t>
  </si>
  <si>
    <t>Bat Shlomo Betty's Cuvee</t>
  </si>
  <si>
    <t>Flam Cabernet Sauvignon Reserve</t>
  </si>
  <si>
    <t>Flam Merlot Reserve</t>
  </si>
  <si>
    <t>Covenant Israel Blue C Adom Red Blend</t>
  </si>
  <si>
    <t>Covenant Israel Blue C Viognier</t>
  </si>
  <si>
    <t>Herzog Quartet Red Blend</t>
  </si>
  <si>
    <t>Herzog Special Edition Rutherford District</t>
  </si>
  <si>
    <t>Herzog Single Vineyard Oak Knoll District</t>
  </si>
  <si>
    <t>Twin Suns Reserve Syrah</t>
  </si>
  <si>
    <t>Twin Suns Reserve Zinfandel</t>
  </si>
  <si>
    <t>B. R. Cohn Cabernet Sauvignon</t>
  </si>
  <si>
    <t>Clos Mesorah</t>
  </si>
  <si>
    <t>Gigondas</t>
  </si>
  <si>
    <t>Drappier Brut Nature Zero Dosage</t>
  </si>
  <si>
    <t>Tishbi Brut</t>
  </si>
  <si>
    <t>Psagot Prat</t>
  </si>
  <si>
    <t>24K Viognier by Gat Shomron Winery (375ml)</t>
  </si>
  <si>
    <t>Dadah Winery Cabernet-Shiraz</t>
  </si>
  <si>
    <t>Dadah Winery Cabernet Frank-Syrah</t>
  </si>
  <si>
    <t>Carmel Private Collection Cabernet Sau.</t>
  </si>
  <si>
    <t xml:space="preserve">Nadiv Reshit </t>
  </si>
  <si>
    <t>Nadiv Matan</t>
  </si>
  <si>
    <t>Drimia Shiraz</t>
  </si>
  <si>
    <t>Shiloh Legend Fiddler</t>
  </si>
  <si>
    <t>Shiloh Legend Honi</t>
  </si>
  <si>
    <t>Flam Classico</t>
  </si>
  <si>
    <t>Flam Blanc</t>
  </si>
  <si>
    <t>Jezreel Adumim Red Blend</t>
  </si>
  <si>
    <t>Tura Mountain Heights Merlot</t>
  </si>
  <si>
    <t>Tura Mountain Vista Valley Simi Sweet Red</t>
  </si>
  <si>
    <t>Dalton Estate Chardonnay</t>
  </si>
  <si>
    <t>Dalton Estate Zinfandel</t>
  </si>
  <si>
    <t>Gvaot Vineyard Dance</t>
  </si>
  <si>
    <t>Terra Di Seta Chianti Classico Riserva</t>
  </si>
  <si>
    <t xml:space="preserve">Terra Di Seta Assai </t>
  </si>
  <si>
    <t>Psagot De'Vine Semi Sweet Red</t>
  </si>
  <si>
    <t>Gabriele Dolcemente White</t>
  </si>
  <si>
    <t>Shiloh Shor Barbera</t>
  </si>
  <si>
    <t xml:space="preserve">Zmora Semi Sweet </t>
  </si>
  <si>
    <t>Teal Lake Sauvignon Blanc</t>
  </si>
  <si>
    <t>Wild Goat Malbec</t>
  </si>
  <si>
    <t>Dalton Anna Desert Wine (500ml)</t>
  </si>
  <si>
    <t>Yarden Heights Wine Gewurztraminer</t>
  </si>
  <si>
    <t>Or Haganuz Har Sinai Pisga</t>
  </si>
  <si>
    <t>Hagafen White Riesling Lake County (Semi Dry)</t>
  </si>
  <si>
    <t>Chateau Fayat Pomerol 2015</t>
  </si>
  <si>
    <t>Chateau Cantenac Brown Margaux 2015</t>
  </si>
  <si>
    <t>Lux No. 1 Chardonnay Blanc de Blancs Brut</t>
  </si>
  <si>
    <t>Bartenura Prosecco</t>
  </si>
  <si>
    <t>Yarden Blanc de Blanc</t>
  </si>
  <si>
    <t>Bourgogne Les Brulis Pinot Noir Domaine Ternynck</t>
  </si>
  <si>
    <t>Bourgogne Les Truffieres Chardonnay Domaine Ternynck</t>
  </si>
  <si>
    <t>Chateau Trijet Bordeaux</t>
  </si>
  <si>
    <t>La Tour Pavee Bordeaux Superieur</t>
  </si>
  <si>
    <t>Shirah Coalition</t>
  </si>
  <si>
    <t>Ella Valley Ever Red Blend</t>
  </si>
  <si>
    <t>Tabor 562 Brut</t>
  </si>
  <si>
    <t>Freixenet Brut</t>
  </si>
  <si>
    <t>Domaine Du Castel Petit Castel</t>
  </si>
  <si>
    <t>Engel Zinfandel</t>
  </si>
  <si>
    <t>Tura Mountain Heights Cabernet Sauvignon</t>
  </si>
  <si>
    <t>Tura Mountain Peak</t>
  </si>
  <si>
    <t>Tura Mountain Vista Pinot Noir</t>
  </si>
  <si>
    <t>Gush Etzion Winery Cabernet Franc</t>
  </si>
  <si>
    <t xml:space="preserve">Recanati Special Reserve Cabernet </t>
  </si>
  <si>
    <t>Covenant Tribe White</t>
  </si>
  <si>
    <t>Hagafen Pinot Noir</t>
  </si>
  <si>
    <t>Herzog Napa Valley Cabernet Sau.</t>
  </si>
  <si>
    <t>Herzog Russian River Chardonnay</t>
  </si>
  <si>
    <t>Tzora Vineyard Shoresh Red</t>
  </si>
  <si>
    <t>Hagafen Late Harvest Sauvignon Blanc (375ml)</t>
  </si>
  <si>
    <t xml:space="preserve">Elvi Herenza Rioja (Blue Label) </t>
  </si>
  <si>
    <t>Elvi Herenza Rioja Crianza</t>
  </si>
  <si>
    <t>Elvi Herenza Rioja Reserva</t>
  </si>
  <si>
    <t>Carmel Appellation Cabernet Sau.</t>
  </si>
  <si>
    <t xml:space="preserve">Gush Etzion Winery Cabernet Sau. </t>
  </si>
  <si>
    <t>Gvaot Merlot</t>
  </si>
  <si>
    <t>Gvaot Cabernet Sau.</t>
  </si>
  <si>
    <t>Matar Cumulus</t>
  </si>
  <si>
    <t>Matar Stratus</t>
  </si>
  <si>
    <t>Matar Cabernet Sau.</t>
  </si>
  <si>
    <t>Matar CB</t>
  </si>
  <si>
    <t>Matar Petit Verdot</t>
  </si>
  <si>
    <t>Ramat Negev Malbec</t>
  </si>
  <si>
    <t>Ramat Negev Cabernet Sau.</t>
  </si>
  <si>
    <t>Har Bracha Jozef Cabernet Sau</t>
  </si>
  <si>
    <t>Har Bracha Red Blend</t>
  </si>
  <si>
    <t>Har Bracha Jozef Merlot</t>
  </si>
  <si>
    <t>Tura Mountain Heights Shiraz</t>
  </si>
  <si>
    <t>Vitkin Grenache Noir</t>
  </si>
  <si>
    <t>Vitkin Grenache Blanc</t>
  </si>
  <si>
    <t>Yarden 2T Dry Red</t>
  </si>
  <si>
    <t>Yarden Malbec</t>
  </si>
  <si>
    <t>18 Malbec Gran Reserva</t>
  </si>
  <si>
    <t>ARGENTINA</t>
  </si>
  <si>
    <t>Gavi Di Gavi White Wine</t>
  </si>
  <si>
    <t>Hagafen Cabernet Franc</t>
  </si>
  <si>
    <t>Herzog Generation 8</t>
  </si>
  <si>
    <t>Terra Gratia Merciano Napa Valley</t>
  </si>
  <si>
    <t>Shirah Bro Deux</t>
  </si>
  <si>
    <t>Chateau Cantelaudette 2017</t>
  </si>
  <si>
    <t>Cuvee du Centenaire Cotes Du Rhone</t>
  </si>
  <si>
    <t>Chateau De By Medoc</t>
  </si>
  <si>
    <t>Chateau Fourcas Dupree</t>
  </si>
  <si>
    <t>Chateau Lamonthe Cissac</t>
  </si>
  <si>
    <t>Shiloh Shor Cabernet Sau.</t>
  </si>
  <si>
    <t>Shiloh Shor Merlot</t>
  </si>
  <si>
    <t>Claude Seror (White Label)</t>
  </si>
  <si>
    <t>Claude Seror (Black Label)</t>
  </si>
  <si>
    <t>Even Zahav Special Reserve Red Blend</t>
  </si>
  <si>
    <t>Even Zahav Special Reserve Cabernet</t>
  </si>
  <si>
    <t>Jeunesse Belle Rouge</t>
  </si>
  <si>
    <t xml:space="preserve">Comsi Comsa Apple Crisp </t>
  </si>
  <si>
    <t>Chateau Soutard Grand Cru Classe</t>
  </si>
  <si>
    <t>Chateau Les Grands Chenes</t>
  </si>
  <si>
    <t>Pre-Yom Tov Wine Sale</t>
  </si>
  <si>
    <t>Subtotal:</t>
  </si>
  <si>
    <t>Comments:</t>
  </si>
  <si>
    <t>10% Contribution to HANC Plainview PTA</t>
  </si>
  <si>
    <t>Phone:</t>
  </si>
  <si>
    <t>Total:</t>
  </si>
  <si>
    <t>Email:</t>
  </si>
  <si>
    <r>
      <t xml:space="preserve">Please return orders by
</t>
    </r>
    <r>
      <rPr>
        <b/>
        <sz val="14"/>
        <color theme="1"/>
        <rFont val="Times New Roman"/>
        <family val="1"/>
      </rPr>
      <t>Sept. 19, 2019</t>
    </r>
    <r>
      <rPr>
        <sz val="14"/>
        <color theme="1"/>
        <rFont val="Times New Roman"/>
        <family val="1"/>
      </rPr>
      <t xml:space="preserve"> to Sarah Gross 
Pick up at 2 Maxine Ave on Thursday-Sunday, Sept. 26-29, times TBA
Checks made out to </t>
    </r>
    <r>
      <rPr>
        <b/>
        <sz val="14"/>
        <color theme="1"/>
        <rFont val="Times New Roman"/>
        <family val="1"/>
      </rPr>
      <t>HANC PTA</t>
    </r>
    <r>
      <rPr>
        <sz val="14"/>
        <color theme="1"/>
        <rFont val="Times New Roman"/>
        <family val="1"/>
      </rPr>
      <t xml:space="preserve"> can be dropped off during pickup (or to PTA mailbox)
Contact Sarah Gross for questions: 516-721-3191 or stheg8@hotmail.com 
 If you would like a wine that is not on the list, contact Samir at 718-793-6629 or suhagwine@gmail.com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</si>
</sst>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1.5"/>
      <color theme="1"/>
      <name val="Arial"/>
      <family val="2"/>
    </font>
    <font>
      <sz val="11"/>
      <color theme="1"/>
      <name val="Calibri"/>
      <family val="2"/>
      <scheme val="minor"/>
    </font>
    <font>
      <sz val="30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0" fillId="0" borderId="9" xfId="0" applyBorder="1"/>
    <xf numFmtId="0" fontId="2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1" fontId="2" fillId="0" borderId="2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0" fillId="0" borderId="1" xfId="0" applyNumberFormat="1" applyBorder="1"/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/>
    <xf numFmtId="0" fontId="13" fillId="2" borderId="5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6" fontId="14" fillId="2" borderId="1" xfId="1" applyNumberFormat="1" applyFont="1" applyFill="1" applyBorder="1" applyAlignment="1">
      <alignment horizontal="left" vertical="center"/>
    </xf>
    <xf numFmtId="44" fontId="14" fillId="2" borderId="1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1695450</xdr:colOff>
      <xdr:row>29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2446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48450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8875" y="7221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95450" y="1864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95450" y="655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95450" y="655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95450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6572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95450" y="475392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9545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95450" y="601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95450" y="655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95450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95450" y="653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9545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95450" y="655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95450" y="650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95450" y="653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95450" y="603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95450" y="6577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95450" y="651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95450" y="655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238875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95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95450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95450" y="543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695450" y="541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95450" y="541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95450" y="543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695450" y="491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695450" y="493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95450" y="493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695450" y="494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23850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169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85825" y="693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176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176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176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866775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66775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04875" y="614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210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FC908F7A-1118-4A40-BD01-9135387A48F5}"/>
            </a:ext>
          </a:extLst>
        </xdr:cNvPr>
        <xdr:cNvSpPr txBox="1"/>
      </xdr:nvSpPr>
      <xdr:spPr>
        <a:xfrm>
          <a:off x="5153025" y="2999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1EB3E1F0-40A6-4B1D-8431-CB49632030B3}"/>
            </a:ext>
          </a:extLst>
        </xdr:cNvPr>
        <xdr:cNvSpPr txBox="1"/>
      </xdr:nvSpPr>
      <xdr:spPr>
        <a:xfrm>
          <a:off x="904875" y="332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BF07CB3-6E44-4126-8674-61F8A31B185C}"/>
            </a:ext>
          </a:extLst>
        </xdr:cNvPr>
        <xdr:cNvSpPr txBox="1"/>
      </xdr:nvSpPr>
      <xdr:spPr>
        <a:xfrm>
          <a:off x="90487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EDBDF57F-B308-4ED0-8B08-B7A826727EA6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327152E-7D74-434D-9433-68F82DCEBCFE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62310A9-5B25-4645-99F5-F6DB3E9E6C20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492A070-C451-4418-8361-51364FAF1253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EE297C0-586C-4153-8FCE-D5123CE1A0BC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C9B7588-40FC-4A8B-82BB-E0DCA7598F04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07141F0-93E3-48F6-B6BB-3F4CEB8B07B0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F0215FA-FB5E-4FE7-93EB-B6BA066B0806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5879EEE-272A-4FD6-842E-BA3794A752D7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B5AD2B45-6DD7-4674-B223-EBCAEABC89B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692E742-2B12-471B-AC79-DFFD7865B982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439390-5304-442C-B7AC-6693E2868AF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7C3A0F9-4220-4444-A97D-57C7E17DF1E7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53FBCF03-A67E-477E-A30E-3A8003596A6A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6CB26A0-5B35-4313-8EAB-4A4AD3A9AF64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A3FB996-61A5-4AD2-B0BB-2649E61871BD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E26E55C-C345-4424-960C-BE9B7192B9B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5588AFFC-71B7-49DA-9C21-0AEE0E5FFEE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A6DFD77F-365A-480A-AB88-B473988A57B8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4CD6A387-CE5F-4C94-949D-DECF3B22117F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E8B0CB35-3B56-459D-9C38-0AC5E807F6A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3D6791E-F6D2-47BA-ABC5-10EA545D2636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A367FA5-3556-4E7A-9953-72136A91D92C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D2B26F1-01C2-47C8-A349-8071C30015FC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478F722-52A7-40C5-8A55-A205081091FB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5F055B65-3729-4285-B52C-B9E8D6117401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9EF57C8-7DBE-4112-8FD1-C445B6C001A5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8F92D2E1-962C-47DD-993E-9384B1AFB94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0056B50-6FC2-456D-8BEC-38A5964E0954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937F8524-BEB8-4349-8A9D-A3A72A88A26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2EE886D9-CAAF-42BB-BA48-9B5BFCE15E7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841FD3F1-29E7-426F-AA8B-98131236710A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1B75E15-0B65-4C98-B1C4-38DB11AF147F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48E08381-6497-4164-9F12-8E04605D600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21E2BBFA-42DD-401C-B760-3F7193D60B8D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D8FE5DD-1117-4A34-B59E-9911B2BE53E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450020C-9B81-4A52-905E-851A9F16036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5208402D-4A32-4B30-ADC0-7EECFE54E2A7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EF524526-BF5D-48F8-A945-EFCB14734E8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203B467-2A09-43DF-940E-E48B044AFD4C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192E179-BDFE-48D8-A682-0AABCD091D8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B6A67D0E-6D8A-46FF-95D1-1B93CA016231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3D55E4AA-AB55-40F2-9989-B1A2642E7404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2E46EAAE-1E05-4A27-8AE9-F84AFF1AB463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727BF8D-5A0A-4395-8022-4EA6CF8F509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3B53541-0C16-4CFE-A370-8CC4794696C7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61371CE-61B1-456D-BA8A-DFEC66F4C78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753F68BC-3097-4AF6-B05F-31FFBD25B163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CAAF1099-5224-49F4-9534-6086715B64F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D111EE4-51E5-4B73-A009-D6B7994C2AE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692F8725-46E0-4FDA-AB9C-503470D7CB8F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394988E-9AE9-4D46-88EA-4B6A9C5907E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008ED13-0A8F-46AC-9937-BFB5B81AFE9F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534B21E2-53E3-44DC-943D-C14853BD5D02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2FEBD2E-FEE1-4568-8FBC-4199B5E96AB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53A308A-14E7-4675-8315-5BA75274742B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0EDFD3D-E9A1-4C45-9E9F-9C5BE64391F4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45DB0B0-BBB2-492F-BACD-40E20CB70D08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1E1F327-BBE9-489A-911E-6F8B6B25254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4B0DDA38-D0B4-4B17-8CB7-D2D7BB407688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15373D8-1EC9-41FB-A6C6-97FA505A87BD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B80E007-6CDD-49C3-95D8-B2E845C5487F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3C766B46-0C07-4C08-8DFD-6883DA809CCA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A6DDC1C7-34E7-409F-B969-2F2E2C223C1C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921FD65F-4539-4269-95AA-9156B4FC6296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52ED462-5695-4CE9-883E-2DD4D9ACB31D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71D650E4-34FC-4B89-A61E-8A3D51A68DC8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BD04612-F3EA-48DF-A90E-2A4C501E17E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F9FF1A3-A30D-4426-8AFE-A577B894C557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01D6F2E-894A-4B8A-9013-9DDF3E4BB09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DEE33436-7E5C-42D7-A95D-0DEF02D9337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1DAF07B-6763-41CF-BD0D-82D9F184701F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CFBC561-0DBC-4F24-8346-CFCB9322E15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FD45DFFF-F295-42B1-BF9C-62FA625097E5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BBA0A36F-B945-489B-9B3F-BE337E21CD3E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E0225634-35EB-4782-B2D2-622FE5D44390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DD36AD0-A3FF-402B-905D-A8AC8BC9A59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7CD2454F-63CF-4FC9-AF50-639FACC4A48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7DB5487-543A-4ACE-9F1D-43EF5C5FE20D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AF9E857D-AB22-444D-AA8E-5BA163B9C2A5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BC91295F-725F-48E4-95F9-46F70F3EF2DB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B6FB81A7-88F6-453A-B471-73B1BA7FC4C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8258537-05FA-41AE-BDB2-010A887075DA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F9904AE-5650-4AE5-9262-F266EB977A2A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56B06C8C-749E-414C-8C60-8C8DE2BD6D5D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4B4C6E07-11BD-4C87-8698-64B314477333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ACAF3F6F-6FFB-4F80-B972-0930DFCC81E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D925B94-A7BB-4B08-83B0-EC923ECA2B62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9208FCD3-2013-4421-9E33-F94DE64E75B3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593F6FE2-2716-41A7-BCD4-ED58E5D91631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5A91C04E-A992-48C0-B994-1EF3A6FF330E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7A48A94-C751-44EA-8365-D887DB135EF2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80D72F82-B953-4F05-A375-E1983B50F3ED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73FDA1A2-4BD5-41B2-A896-78FB02B621B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C1BEDB1-061B-461C-927C-5287520C0E8D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891F621A-F6C5-46D5-958B-BCB82DF5F800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EE2A6B9-C51D-41EC-9266-CFD0DD9440F5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A8DA17BD-EC41-4CF0-B45C-F9D0BCD0037A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31C453A7-4444-4A8E-8131-1B9C0D236F02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8F629862-6A83-4A20-B457-88C5E3D647A8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36B423-13DC-4A54-9A6A-3540B6500496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499A0B7-2F3D-4F56-9136-EB1351CD794D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5A40B151-12AE-4680-8CE7-D9B507C8342C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75BE5FEC-62ED-4EF5-9429-6E3959EB24DC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260144B-2175-449C-9C93-0DBD742FD591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9232DA79-5C37-458B-BCAE-3DCF20C617ED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46692A98-5158-4299-BB1E-B457DE08C042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AB28946-6EC8-44A0-A487-208D9A92F7CA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ABBDF619-A15A-450F-AC82-2CE2B9C7C22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EC36819E-E999-4424-9103-E322860D1B71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88174D2-B12D-4A20-BB26-9935BC188F78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EB8A68F5-6E62-45FC-9EB7-40A1A5896B4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E146E87E-DA93-49F4-AB61-BBEB09225138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8057FA4-1BE5-423D-B986-F5C23DE9D910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FAEB27F6-1F17-4055-A6AF-C5E367290E86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FF0FF29-C81B-4304-B6CE-4F142FBEBF7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A756956D-0D6E-49CF-B2E4-A62A9803D987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810FB729-F5A1-4727-A4E7-1A0E631EAB5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6EAEBD0F-BC1D-49E2-A3AC-6A53756F2C1F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F0E939E3-FF82-4672-8AB7-619A66B8D9EF}"/>
            </a:ext>
          </a:extLst>
        </xdr:cNvPr>
        <xdr:cNvSpPr txBox="1"/>
      </xdr:nvSpPr>
      <xdr:spPr>
        <a:xfrm>
          <a:off x="5476875" y="491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160D1E9-7654-421A-8B34-3A2ECD6FCE9C}"/>
            </a:ext>
          </a:extLst>
        </xdr:cNvPr>
        <xdr:cNvSpPr txBox="1"/>
      </xdr:nvSpPr>
      <xdr:spPr>
        <a:xfrm>
          <a:off x="54768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76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E8C88CE3-CD9A-41BF-880D-1FB5CDDB9FB5}"/>
            </a:ext>
          </a:extLst>
        </xdr:cNvPr>
        <xdr:cNvSpPr txBox="1"/>
      </xdr:nvSpPr>
      <xdr:spPr>
        <a:xfrm>
          <a:off x="9048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43BA7870-177C-4097-AFA5-511B4637A44E}"/>
            </a:ext>
          </a:extLst>
        </xdr:cNvPr>
        <xdr:cNvSpPr txBox="1"/>
      </xdr:nvSpPr>
      <xdr:spPr>
        <a:xfrm>
          <a:off x="5476875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980865C1-6F76-4871-AAA8-91D5C6E56AB5}"/>
            </a:ext>
          </a:extLst>
        </xdr:cNvPr>
        <xdr:cNvSpPr txBox="1"/>
      </xdr:nvSpPr>
      <xdr:spPr>
        <a:xfrm>
          <a:off x="10991850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835FBEC-3C88-4A98-B610-F7EA60F080A3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A89C37FE-98AC-4EFC-88F1-9F25812F1FD6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8A89C3CF-C357-4057-916F-369060FA7CA6}"/>
            </a:ext>
          </a:extLst>
        </xdr:cNvPr>
        <xdr:cNvSpPr txBox="1"/>
      </xdr:nvSpPr>
      <xdr:spPr>
        <a:xfrm>
          <a:off x="904875" y="330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A8C01E0-E3F2-416E-B03B-A1A3B3C251F0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FB4A8C4-E092-4EFC-9610-2F4350B145A7}"/>
            </a:ext>
          </a:extLst>
        </xdr:cNvPr>
        <xdr:cNvSpPr txBox="1"/>
      </xdr:nvSpPr>
      <xdr:spPr>
        <a:xfrm>
          <a:off x="904875" y="282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94ACC31-DA68-4B81-A739-7AE3F863E2E1}"/>
            </a:ext>
          </a:extLst>
        </xdr:cNvPr>
        <xdr:cNvSpPr txBox="1"/>
      </xdr:nvSpPr>
      <xdr:spPr>
        <a:xfrm>
          <a:off x="90487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75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35580C6B-C772-4B8B-80F1-9A6306C54D31}"/>
            </a:ext>
          </a:extLst>
        </xdr:cNvPr>
        <xdr:cNvSpPr txBox="1"/>
      </xdr:nvSpPr>
      <xdr:spPr>
        <a:xfrm>
          <a:off x="904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BB9CB46-465E-4455-AC16-7603D68BEA27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5094A090-172E-4B3A-9319-2EE6C5531CC2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8EFCAEE-973D-42C9-A7A7-937F01C0B069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5667D33D-6530-4C40-BEB7-9FBF63FF297A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E6B49B7-8C18-4BE5-9733-85871B052CFD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0900375-479C-499D-A290-D73B6408D20D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5E52651-0DE8-44DA-84EE-D20591D33CDC}"/>
            </a:ext>
          </a:extLst>
        </xdr:cNvPr>
        <xdr:cNvSpPr txBox="1"/>
      </xdr:nvSpPr>
      <xdr:spPr>
        <a:xfrm>
          <a:off x="904875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755B3FE-CDE3-4DE5-B273-A9B1C4D11B12}"/>
            </a:ext>
          </a:extLst>
        </xdr:cNvPr>
        <xdr:cNvSpPr txBox="1"/>
      </xdr:nvSpPr>
      <xdr:spPr>
        <a:xfrm>
          <a:off x="904875" y="3039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2AF7BAE1-6601-4170-B13A-15345EFB6FF2}"/>
            </a:ext>
          </a:extLst>
        </xdr:cNvPr>
        <xdr:cNvSpPr txBox="1"/>
      </xdr:nvSpPr>
      <xdr:spPr>
        <a:xfrm>
          <a:off x="904875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1A3EC50-1698-402E-89B1-8C837AE1CC7F}"/>
            </a:ext>
          </a:extLst>
        </xdr:cNvPr>
        <xdr:cNvSpPr txBox="1"/>
      </xdr:nvSpPr>
      <xdr:spPr>
        <a:xfrm>
          <a:off x="904875" y="2922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3870EFC0-E74F-48C4-B480-3F7B319DCA60}"/>
            </a:ext>
          </a:extLst>
        </xdr:cNvPr>
        <xdr:cNvSpPr txBox="1"/>
      </xdr:nvSpPr>
      <xdr:spPr>
        <a:xfrm>
          <a:off x="904875" y="3099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DB63DB28-A1F5-425B-91C6-B646E94F888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1D1C179A-475F-495D-90EB-C82A6B2B310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405E5BC-97D0-43AF-9A11-F4942F1C402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F31BA02-A039-4D39-A4B0-3D1F2B0C0BF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6CC7F3B0-BA71-452C-9DD2-60E6A6EA4D9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774F2D8-FAEE-4F6A-8624-8A0064591FF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14E3C31-F902-48FA-81E7-667AF351F09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D445A384-7DCD-42E5-9ABE-F803A2E580E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9E9C5054-5935-4702-823E-F9E7F623B63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2EB9FB8-9006-477E-AB75-4591434BEB1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CE21F1D-082C-4262-9444-6376709CBB2E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AEA4353-80FD-47B5-8C9B-10077F26DDF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3DCE10E-5C0C-4CBD-AB12-BFF80F9A176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BE5B3F3A-B8D0-4D45-A650-44109C76D4F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2AAA4432-9DA1-4059-8B84-0C6367568B9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55E61DC7-8A57-4FC8-A301-86EEBB3A452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DB88242F-D378-44CE-BCD5-25D975BC902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A96C487-2BA4-4C1D-A5A6-3028D9EFC22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7BE31542-CAC2-4161-9333-E6530BB7E7BF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E12B0A1D-0F24-4DDB-A099-9D7D0DAD3E40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0C7CBED-B3D8-410F-9058-343BBE0BE171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C1BEE951-08F5-4A5F-85F2-D301F73343D5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9C198A7B-C7FD-4912-894C-3C07A681D37D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65D654D-C183-44D7-9CF0-4D1A398315ED}"/>
            </a:ext>
          </a:extLst>
        </xdr:cNvPr>
        <xdr:cNvSpPr txBox="1"/>
      </xdr:nvSpPr>
      <xdr:spPr>
        <a:xfrm>
          <a:off x="904875" y="3282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DF991BE-E3B4-4A0D-AD03-840D91D60303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25D25DB-EF44-4707-B47D-C3BACFEAC494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77C4F189-2A0F-41FA-8FA2-455538408937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B7C53A7-FEB5-43CD-B660-DB1B0336B2F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BEF85EC-CC56-4BD6-967E-6DF324AEE1D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8B432CC-1093-45C2-9597-438A268C06C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D093370D-4783-432C-93BA-D238776C134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FA2011E-B4D5-416A-B5ED-0B8EB0F6C1D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5D653B1-5E14-4859-86EC-3B989B08CFB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2319A64-F2A4-4DB9-BD28-590CC61FBAC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161E6FB-D5D8-419B-B324-3938ED94E58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1E32E83-FBAF-43FB-8435-E6EE336E009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AE032F46-63D4-42DD-A506-CBF62B9C305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8FDE5641-0808-439E-9F40-2C10BCD3843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9FFBF54-4B6D-4B89-8C74-5AD95081CE0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DE7D4750-C634-4DBD-A0BC-39109B87A45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6CC74734-5CD7-4C02-AF63-BB2B8841DC7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6F1A09C-C3FB-41B0-B2F5-CB8A7854404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6EF75C2D-2F0B-4D44-A898-B956E31F9CA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4B2FAD7-37BF-43C5-B8A5-23DCA932046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DA1C73D9-9870-4BBB-9BDF-AD7C38D4AD8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70AB9B9-384B-4F56-BD95-BAF5785DAB74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A9AACA9-8EB2-41D3-8067-A442EC8B86BF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4997DEFD-1A43-45D6-A5F6-B1BBED09DCDF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8EDA488-4292-4173-B20D-3FA811567B37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75667D20-9187-452C-8377-C213A9533CD4}"/>
            </a:ext>
          </a:extLst>
        </xdr:cNvPr>
        <xdr:cNvSpPr txBox="1"/>
      </xdr:nvSpPr>
      <xdr:spPr>
        <a:xfrm>
          <a:off x="904875" y="2820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66DF7B5E-222B-4ACC-90C0-52759836CE82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507C3A6-20AC-4713-B072-0BF4E212096F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A182D7AA-A0EF-4E19-8246-6D5999DCD3FD}"/>
            </a:ext>
          </a:extLst>
        </xdr:cNvPr>
        <xdr:cNvSpPr txBox="1"/>
      </xdr:nvSpPr>
      <xdr:spPr>
        <a:xfrm>
          <a:off x="904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3256F4E4-4323-46EE-90E5-0B79E66B511A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4A09F660-7383-4FD4-8B0F-4ECF7BF0ED87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A864647E-9BE3-403B-B859-AEE6A74608DC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F20C47C0-8CCD-4559-AC44-F9065F0A50F1}"/>
            </a:ext>
          </a:extLst>
        </xdr:cNvPr>
        <xdr:cNvSpPr txBox="1"/>
      </xdr:nvSpPr>
      <xdr:spPr>
        <a:xfrm>
          <a:off x="54768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E7D3CFF-F789-4382-A405-B735CAA2E89B}"/>
            </a:ext>
          </a:extLst>
        </xdr:cNvPr>
        <xdr:cNvSpPr txBox="1"/>
      </xdr:nvSpPr>
      <xdr:spPr>
        <a:xfrm>
          <a:off x="54768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676AA-E05C-445F-B4FA-CE9D60B9B4FF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88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8FF278BE-3278-48F4-BD42-010D2F455317}"/>
            </a:ext>
          </a:extLst>
        </xdr:cNvPr>
        <xdr:cNvSpPr txBox="1"/>
      </xdr:nvSpPr>
      <xdr:spPr>
        <a:xfrm>
          <a:off x="5476875" y="2191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B0A254B-4D30-4154-B71F-48271B976142}"/>
            </a:ext>
          </a:extLst>
        </xdr:cNvPr>
        <xdr:cNvSpPr txBox="1"/>
      </xdr:nvSpPr>
      <xdr:spPr>
        <a:xfrm>
          <a:off x="904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7AF0D26-0F45-41F6-8B2E-F3CBFEE39F50}"/>
            </a:ext>
          </a:extLst>
        </xdr:cNvPr>
        <xdr:cNvSpPr txBox="1"/>
      </xdr:nvSpPr>
      <xdr:spPr>
        <a:xfrm>
          <a:off x="904875" y="2306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F9829880-CD72-4C69-99AC-C4B49E72768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0072A84-059D-4C7B-9E0B-61A182B9DE6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368DD5E-A7DD-43BB-B6B8-A172F643027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7589BF7B-16EC-4E36-BC77-1FD3B75C47C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7471F36-7599-40F7-B011-14F0F26C338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1C66B8-19A9-47AB-8C1B-38BA6CF58C6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E6052C1-0044-4531-B648-8F0432CBA36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C15F265-2F91-48B8-81CD-A6B7E1EA5827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F5EED689-A78C-4FEF-A3ED-8B8B8D320A0F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6427D31-9945-4073-8A63-F9DF9400D1C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3B34D98-4E85-49E5-AB91-28CF207EE07E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35B2E8AE-EF28-492B-A403-B93E7337F9BE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9636D5FF-3BCE-40D6-B857-D7656C9A08C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9F6FB7D9-444B-4979-A6E2-411419B8303C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92EC6C86-E6A1-41FE-BBA7-37FABA38BB6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5273BFA3-96D4-482A-84DD-94A696CBD58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12440619-51D9-476E-9974-7F47EC178C99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AE4460A-340A-4033-B109-D926BBE7066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6096DBA3-A7E3-4AA8-BADE-8F6605328FA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188D39AB-5FE6-433C-B766-F0ADC65DC53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C141D3CD-238B-4456-B821-BA0E5B733E3C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5B9F4913-6E95-4C22-8459-1814F3E6CD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05C3D86-1C4A-4EF6-94FE-CEFAC4F4DC4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88CC3B0-EBB2-4042-8600-2A87A1D146F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3D8A5796-7914-41BD-9E4A-B2F02A6C9B7B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68BD2FD6-6135-462C-A08D-FCCCE7BA0E63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4F535A3B-3ED2-42DC-8AC8-88FC75C49A22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BD782398-D291-4A39-B615-51454B06DCD2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7C39FCDC-DD67-4419-96E8-E6FB338BED3E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82ABA340-38FE-4144-87BB-C7D87D91D9F6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37D1AE64-4685-4773-9738-9D9D8856F3AB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E7D0C8D9-4B1F-4D5A-8B5F-938BDFBC1B6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E99288D-66E4-469E-9DCF-C03FA157FA5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BE06C9D-BA4E-4263-A605-E1F758C9ACA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4E199E5B-9D5F-473D-B8AC-8105399DF4F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D770C0B7-5E14-4D12-9398-68A18543C82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13CD1A5B-08AB-49E6-9D0D-C04D49FCF7C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BB5BA6E8-9C62-407F-B440-42C2997B825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3AE3D5E-25DA-4B90-95F9-05F81CCE914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764BDD48-0755-4A3B-870D-5E00F8079B56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BEAAF6E0-0455-4E50-BBCA-01C08741234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5CFB89B-AC44-42B3-956A-0A4327035EB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AE0D41-5680-4DF8-BBA7-5178B38B5995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35656D6-D4C8-4655-88B5-D8B13BA6A058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DA3FF4CA-F972-4083-82D5-F43640B0CF29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EF3393F-10F7-4AE9-9FBE-DBB8C5DB2E2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356EBC9-1EE1-4C3E-AD56-B1BDBF6F48F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E04DE723-91D9-4120-8829-3F975EE4BB04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7E60952B-608C-4CDD-A85F-63A35FA61A5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B62AC079-1142-48A6-BEE5-7D79F5F2032E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AC344F-22DC-42E6-9593-988584F90E0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A7489CE9-5CD8-4953-A4CB-EE0EE3945C43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FA24D151-AF43-43D6-9BBB-9974275592D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312C3734-30B0-4D57-8671-A03985252C03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5CB053FE-CA4C-441A-BAE5-A8F37AC41F5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B36B7F0-30A7-4C14-BE54-DEE81FEF778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80B9EEF-53E0-4CFF-8874-756324D4E1A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A7F780BE-2570-49C1-B737-45C329679F5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5455F754-D494-43A9-BE3C-A0F3B048211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6B714C89-9492-43CD-9788-9E9C10046F5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18E75E93-32C1-47EA-8A11-5D6F235179C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23ACE5C-A099-47C2-B205-0A1FC79A1B2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5AA6203-85CA-47CD-B37B-54715511335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2ECD084-B90C-431C-8F3C-2CAC7A5509E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4D2D6BA5-7664-47B6-AAF1-D614817C940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E79A4E8-12AD-470A-B8C1-BC9F3D8B16C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F5176D6-40EF-4802-8667-4D8102F6981F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FC3F43EC-D94C-43BA-A5D6-A93C3A8B8994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B8CA8F0F-CFB5-43D4-A62B-992813C664D2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E439EE4A-C064-4C38-A1EB-16821BCBDCCA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2E455BC-4A59-4008-8192-9BF2CD0CA4D6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4D64CE58-E5C2-4AA5-975A-A5D82242169C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45076794-EBAC-4785-A222-23705AE867F2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3638B2F5-26F8-4562-8F23-E454281DE0C5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4AA9B11-AF2C-4E57-94D8-FF119E867BAF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33D00464-4CE9-4F7E-A430-30D09C88D530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AAEA9F5-36BB-408C-AF7B-8FA9520638DC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D96D8EB-34D9-4A09-8854-3D597A4F4D5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F840134-25BF-42C8-BE2E-DBB772CB4A3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9D1D250-53B0-4C1A-A316-CF02980AAD27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5542958-D237-4C25-A175-3780BA4543A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67B2EA6A-485F-46B5-934A-888EDAC6C856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4CECDF49-D0D3-4C46-A9D2-E5D261CE85D4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F82A32B-769D-4909-A9FE-79EEF01D5AD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D139BCDC-6302-48D2-8791-CCEB03065580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4A48F298-7B76-4AE8-A4E7-92396A94858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30578476-09E2-457C-A82B-16AF99E0B45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6916A35E-F3EB-4637-8DDD-DB05E25E5B6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C9FC685-7D95-49B1-9C03-DF85316A80A0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3F1DDAF-4510-4D8F-BCE7-3876B33329C9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53E86A30-0D10-42CB-A42D-8055785874DC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26F77A7-90C7-49C6-8D03-1ECF148F639E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39ED3086-20B2-4643-8D16-818B83CA840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2FE6B04-9348-427D-9F0C-6A135578D127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B70DE50D-EC54-4A07-B54E-2707CEF7EB2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38A3520-AE80-4430-942B-8E9C55EF4902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71EADDF5-DF29-4AD7-9EFB-B8292E1844AC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9DB426BB-B984-46E2-B5F4-2F8B5697321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BED76CBB-4536-431A-B392-E2FB73A7C7BD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C871548A-7EA4-4768-AB93-02CA1A099B62}"/>
            </a:ext>
          </a:extLst>
        </xdr:cNvPr>
        <xdr:cNvSpPr txBox="1"/>
      </xdr:nvSpPr>
      <xdr:spPr>
        <a:xfrm>
          <a:off x="904875" y="3282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EE8FEC0-8526-4966-9B0B-223BA3C0263B}"/>
            </a:ext>
          </a:extLst>
        </xdr:cNvPr>
        <xdr:cNvSpPr txBox="1"/>
      </xdr:nvSpPr>
      <xdr:spPr>
        <a:xfrm>
          <a:off x="547687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ACCA9CA9-12D9-46C7-AB70-D2A7EC1D01A9}"/>
            </a:ext>
          </a:extLst>
        </xdr:cNvPr>
        <xdr:cNvSpPr txBox="1"/>
      </xdr:nvSpPr>
      <xdr:spPr>
        <a:xfrm>
          <a:off x="90487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887F57EE-6C68-49C8-8E49-A22EB5F583C9}"/>
            </a:ext>
          </a:extLst>
        </xdr:cNvPr>
        <xdr:cNvSpPr txBox="1"/>
      </xdr:nvSpPr>
      <xdr:spPr>
        <a:xfrm>
          <a:off x="547687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C47A8A08-2C62-46B5-B2B6-978FA4F27AB5}"/>
            </a:ext>
          </a:extLst>
        </xdr:cNvPr>
        <xdr:cNvSpPr txBox="1"/>
      </xdr:nvSpPr>
      <xdr:spPr>
        <a:xfrm>
          <a:off x="5476875" y="4841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BC3A2CB6-E254-40F6-8EF6-06F46BDD4B81}"/>
            </a:ext>
          </a:extLst>
        </xdr:cNvPr>
        <xdr:cNvSpPr txBox="1"/>
      </xdr:nvSpPr>
      <xdr:spPr>
        <a:xfrm>
          <a:off x="5476875" y="4841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544BFEA1-896A-41E3-B129-245BA7FB4A9B}"/>
            </a:ext>
          </a:extLst>
        </xdr:cNvPr>
        <xdr:cNvSpPr txBox="1"/>
      </xdr:nvSpPr>
      <xdr:spPr>
        <a:xfrm>
          <a:off x="5476875" y="486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199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D9DC736-A629-47AC-A50E-DAED306D37DB}"/>
            </a:ext>
          </a:extLst>
        </xdr:cNvPr>
        <xdr:cNvSpPr txBox="1"/>
      </xdr:nvSpPr>
      <xdr:spPr>
        <a:xfrm>
          <a:off x="5476875" y="4879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657225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5EDBD5B-CAB3-4953-8FCA-E7E235ADDC7E}"/>
            </a:ext>
          </a:extLst>
        </xdr:cNvPr>
        <xdr:cNvSpPr txBox="1"/>
      </xdr:nvSpPr>
      <xdr:spPr>
        <a:xfrm>
          <a:off x="904875" y="323850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FBFC7DBA-95E3-44FA-B548-53DFBE9552EF}"/>
            </a:ext>
          </a:extLst>
        </xdr:cNvPr>
        <xdr:cNvSpPr txBox="1"/>
      </xdr:nvSpPr>
      <xdr:spPr>
        <a:xfrm>
          <a:off x="90487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F65BAF35-F05F-4137-BA2C-A5541B5860AD}"/>
            </a:ext>
          </a:extLst>
        </xdr:cNvPr>
        <xdr:cNvSpPr txBox="1"/>
      </xdr:nvSpPr>
      <xdr:spPr>
        <a:xfrm>
          <a:off x="904875" y="3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385F65FC-9E58-4947-A492-2F29DA0580ED}"/>
            </a:ext>
          </a:extLst>
        </xdr:cNvPr>
        <xdr:cNvSpPr txBox="1"/>
      </xdr:nvSpPr>
      <xdr:spPr>
        <a:xfrm>
          <a:off x="90487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143DC109-CAC9-403A-A558-752802C061D6}"/>
            </a:ext>
          </a:extLst>
        </xdr:cNvPr>
        <xdr:cNvSpPr txBox="1"/>
      </xdr:nvSpPr>
      <xdr:spPr>
        <a:xfrm>
          <a:off x="904875" y="3363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41118344-98D9-4451-80B1-2E973CD65B07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81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5F8A375-CE76-401E-9D5B-2864A3C35EAF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AD95AF1A-A3FE-459D-B822-CA4B6F2316D4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94E6DA7E-0DC5-4C39-A1F4-6337EE138661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6E38C7F5-AE09-40B7-AA53-FCF8F58C93DC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1859AFE0-7FB0-4FD1-B4D3-7F0B28A23EE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C176B-9974-4819-8087-9DDB8244728B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57FF2B3-9D1E-4837-8E1D-BF717CEFB1F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21DB716-D2F6-4837-8590-139BFEB41648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12229C2F-88D4-4F9B-B260-A1ACF09B4E7C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E7C88C98-0CAC-49AB-879D-26E4909559AA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C42D30CC-C5E5-45E1-B2AE-5B69D4B71FD2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B7BE5F4C-1804-4A25-80B8-AD0F15EE010F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FDA2145D-CC81-4EDF-8507-722EE4B0757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EFF0A14A-AAF8-4B5C-8BFA-9EECC724859C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1420E36F-9552-41D5-AE72-2778D8BCC63E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6BC0670-6C3A-467C-905E-78D48AE2C3C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5C85A6FC-5300-4A86-96C7-63396373DBC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92C8BE4-9369-4FB5-BB87-10AD067856B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11EB224A-8CF7-4C41-95E4-C22D077BC56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F56ABBF1-8D4D-4528-B8ED-37B4038B81A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D96FCFD6-9E3A-49AE-BBC2-73B2D31D6FD0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37999038-6019-45BC-8E91-A5CB1C59E4C3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DD9AF94-B79A-45EF-8DD2-56B240CE3C9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7F27763-B1FC-4E88-91BA-75ADFBDF3334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4B766715-D405-4775-BA00-248480FCF7D1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79DF16BE-138B-4AE9-AB51-C4C3C8F6608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AC0C57C1-BB5A-4A2B-8DC9-E4881E2474E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7BFE5F7D-CC6A-4C20-86E8-425A28F4CD6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B7EC1E13-EAF9-4CCD-A471-148E3F7C70C0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A469C899-30ED-49E1-8592-38B3750BE93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E7EDBC02-AB8F-4DEA-8E79-C680B84AE18D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F8A2AABB-9FE7-4123-8AA6-699BB11C0A5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98912EBD-3DC4-43A0-A8D4-0A2839D12D97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5C17299-6F9A-4163-AD4A-969FAEF41BAC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BCF9020C-B498-43ED-9411-02040B48E0A3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147036B2-12E1-4077-B658-F1D26ED23286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1271FB9A-6279-491B-A064-E13CDB7870D3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FF7834D-8A21-41A0-8DC2-C29CFABA2465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F629D70-F604-4F70-B792-99059A83B0B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6D153036-DF86-45F3-9AE3-F2AE67A2833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281D9810-7B6C-4571-8B8A-239D925F2353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520037E-E910-4453-BCCD-68982F2DF576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30785ECB-AA3F-4389-BABA-462ED3DF71E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7515A9DE-2913-4FAD-A4E5-9E54900380CC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C0D78AE-7DA9-4546-AF77-704223389F82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603B1AAB-C2B6-430C-80D9-921E437287A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4CFF4E63-4110-474E-B8A3-6E17CFD80CD7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9670B27-F70B-4226-A0AD-BDB05E92DD8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991FA3A5-D53C-433A-A238-2798892036C3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848EA38A-4BD7-42B0-9568-E92F5731E36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61E8019-71A9-4F82-A9A9-F5DD2949881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6275CBE3-EC57-4E4D-9721-D104C0C09600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4D337524-A0F6-4875-BD57-C21FEB2A8A8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770F8E3-63CB-4313-AEAA-FB002827DE3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EA487F8-5301-434E-AC5F-2BEBDAA86AC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E15E9A2-C621-4196-95B7-E59246CC06B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8D5C2EA3-D03C-4AB9-96DF-5EDAE943D83A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5C9BF19E-48E4-4553-AB24-502EC64C83F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CCDABE9F-9405-4585-9266-4B16812DEAA2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BCF037F1-88A1-4159-B41C-D2237A7B9EE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2961249C-090F-4DE0-8AB6-629A0E9B8F0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6A37387-32AF-41F4-B44C-B93CEB29F59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D6FA49A6-6C8B-42F3-A987-1DAF81A45549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DA034C7-A364-4B6D-86E2-27639431B64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38DF0DF5-B1D4-44FA-B778-9539DCB5670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6044C6-E84C-4A48-B463-17980EDF1E0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C6A7FDF-69BF-4B0A-9411-B378325930B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27C3CCB0-D9AB-4203-950A-1C7C9C9B5AF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8EF83882-8F93-48E6-99AF-54F81265B9F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491082-AEF5-46A6-98A8-BCFDEECA8A8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3B6279D-D7D0-4B93-AF77-7D3090DF7A8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30B2D3C8-8970-452F-AB5E-BBAFBA2FA93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55B09D5-BB45-495A-9ED7-B8699AD4736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6803FFE0-2562-433D-9926-249A9520D79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9D148A6-D1F6-4CC1-B8B0-B2A6FC5CCF4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7487A76D-152E-4F84-94BE-1E20A5A85AD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35F40CCB-C50D-4D61-B3D6-5B6B6477397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2C8FB7FA-39A7-414F-803D-07D26A75AF2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A17FB06D-9ADF-4BD5-83B4-ACBD160EE8CB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1760F2D4-5BB4-407A-BBBA-85651E7E302B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579A9516-06C5-4834-9F1D-BEF1C85D005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AC74B12-D232-4F37-BF67-0EE1C05F1FFD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D344DB1-DB44-45BC-BB5D-414F51E4EE4B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4D8122DF-6315-4D99-8C5A-D9F911AD2AB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7FA036D-928D-4F7A-85FC-F27A805F85B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607E5F3-102B-45B4-8942-C32865A2729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684EB86-7179-45A4-A218-619E97312B9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EF4B21ED-3B27-438D-B7B5-90E32C790CFF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2A64AE47-1CDA-4AFB-94CA-3E5ABDC66C5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75E1B0D3-A75B-46CB-AAAD-6B820664988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A441FF14-8670-4917-92FD-3B060A40A4FF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91C3E588-7E40-4D77-A0C8-7E1BE2A435D0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F5ECC388-FA8C-4340-97DE-18E804B52BC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703BAEE-6858-495E-8F5C-BD72C79395C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265F226F-FC02-45F9-97B0-F31C2A0B8F2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4B446D36-DDA6-41D1-B770-E2C24B22FDE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3DD8AC9-BE25-4C16-94DC-6CEE4C68E29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8E60D86-FE93-4FEE-AD9F-1AA1A7032DF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6EC08A77-3825-46D7-AB1B-930A1C9D673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7708D14-EB51-4B80-B8DE-642D9D9DE0F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37AF67D-2E02-4002-8299-3C94921F3DD7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327A9172-6B5B-41B5-8DB9-136EEB3BB50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A22CD38C-73E3-49A9-93F1-B18C949BA76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39CE3717-602B-4DEA-AF7E-1795883ABFC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FE7418EF-9A16-4F4A-A018-86A8123CA32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E68BF7AE-FFFF-416F-A43C-6D0AC3B7F61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D95DFB73-1394-43BE-AB83-2C239F4D3C5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3BDF8E-DCBE-4432-986D-A3903CB4BC3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94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64D07D55-3F3C-4BD5-9FA6-E52288A5E532}"/>
            </a:ext>
          </a:extLst>
        </xdr:cNvPr>
        <xdr:cNvSpPr txBox="1"/>
      </xdr:nvSpPr>
      <xdr:spPr>
        <a:xfrm>
          <a:off x="904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64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5ED5F6F-70DF-479E-BCBB-EE5145A67DD7}"/>
            </a:ext>
          </a:extLst>
        </xdr:cNvPr>
        <xdr:cNvSpPr txBox="1"/>
      </xdr:nvSpPr>
      <xdr:spPr>
        <a:xfrm>
          <a:off x="9048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D732F495-B6AE-47C0-9C8D-F43764FD010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D191115-DFB0-4EFC-B2EC-29C93CC51D80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BC1280E-08C8-450E-9A45-160BCE13B565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6462DAC-94F2-4033-BE57-63C2E1DE96A4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5665ED1D-817B-46A7-A7DE-D56A04F02A87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E6B7D2D0-F1E7-47F5-970D-387E1FAD4E46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440D8EB4-782B-4135-AFE7-8252EF8DB8DF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E92EBF88-D509-4E44-A5D9-7E47594CD463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276DE2CB-78F4-4F1C-8E97-2E3959655F31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D27689D5-D4DD-45DF-80AC-44BAC2368CF4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37297B3A-B30D-4999-911F-2DE2A99D583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C92D793-F183-4287-9BB9-1F775A5FC7C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DAB4235B-2DB9-4D6D-B7F1-BDE775FD111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E9D24B8F-1A4C-4FD0-8C01-7EE5681DF1CF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B00C802-87DB-43E1-8386-76A69C43FFE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40D625B0-6630-41C5-8708-1ACBA1C7E25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8016E603-F9CF-4A9D-AB88-C1668E5F1E8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CE00D89-E5E4-449B-9479-2CF48995F7D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EB5104CF-039C-41A2-A7A0-2697A53A699A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8CCE8FE7-C883-4E63-BD67-5B9DA287E7CE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93AD72-3E23-44C9-8D64-7A86EA9B3BE2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56CD3EFD-9B17-4658-897C-1A20FBBA7546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6FFEC352-4CAD-4348-884B-23645A7C3B7A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759CBA56-DB61-4C10-8B1D-D1685ACAB9C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19866886-C854-4596-BAD8-071EB3B3498D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6C86491-F9D8-4AD5-AA4D-DF66458DD084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FF965098-928E-4F16-8820-716E6ED44265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75E9B6B2-300F-41EA-919E-CD292116B1E0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D21134-C7AC-4698-91D5-A3F6EA241254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F8F3BA4D-015F-4E7F-95AD-01FE81EE42F2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B376436B-970F-4D31-91C1-8CD00715EAD7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CEBB1A1-BD90-41B2-B6A8-12D13795F06C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45A48511-63A7-44D3-8BBA-C9F4C108C1FE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9BDCB2E0-2F80-453D-B769-285422ED63D3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18E571B1-9ACB-4175-A0E3-285183896B7D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F445820B-EF48-49B0-B2AB-F3A7837D6DD6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1F16A48-2554-4B91-B5B6-C185086873D8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A7CB482-8F91-4F99-A12B-4D180F87D7CD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A5E62242-599D-4CFB-9F31-94B80DD9CA98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400DEB54-159F-4A92-99F2-5DD0733851C6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158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6CE274EE-27FF-4BBD-B036-ABA588F73F67}"/>
            </a:ext>
          </a:extLst>
        </xdr:cNvPr>
        <xdr:cNvSpPr txBox="1"/>
      </xdr:nvSpPr>
      <xdr:spPr>
        <a:xfrm>
          <a:off x="5476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8BE09176-B90E-45F6-821B-E62A0FB169CC}"/>
            </a:ext>
          </a:extLst>
        </xdr:cNvPr>
        <xdr:cNvSpPr txBox="1"/>
      </xdr:nvSpPr>
      <xdr:spPr>
        <a:xfrm>
          <a:off x="5476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159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A57ECBBB-FD1A-451A-8E09-6B30BCD0C580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159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31803060-00C8-498B-B3D7-D2A43A670556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159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FF8974F7-4C42-4004-A97C-9A8951EB97E2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3137BC35-C93C-40A2-BC60-7911A1905AEB}"/>
            </a:ext>
          </a:extLst>
        </xdr:cNvPr>
        <xdr:cNvSpPr txBox="1"/>
      </xdr:nvSpPr>
      <xdr:spPr>
        <a:xfrm>
          <a:off x="5476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D358C468-76D8-444E-BA42-3CD3A3E39ECE}"/>
            </a:ext>
          </a:extLst>
        </xdr:cNvPr>
        <xdr:cNvSpPr txBox="1"/>
      </xdr:nvSpPr>
      <xdr:spPr>
        <a:xfrm>
          <a:off x="5476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158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8CF535DB-BF35-4194-88C1-EAD60DB0491B}"/>
            </a:ext>
          </a:extLst>
        </xdr:cNvPr>
        <xdr:cNvSpPr txBox="1"/>
      </xdr:nvSpPr>
      <xdr:spPr>
        <a:xfrm>
          <a:off x="5476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54356593-B8B4-4835-A6D9-68F99C5BC4B4}"/>
            </a:ext>
          </a:extLst>
        </xdr:cNvPr>
        <xdr:cNvSpPr txBox="1"/>
      </xdr:nvSpPr>
      <xdr:spPr>
        <a:xfrm>
          <a:off x="5476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AC7B1F6D-8498-4070-8CE0-15469C5FCAD5}"/>
            </a:ext>
          </a:extLst>
        </xdr:cNvPr>
        <xdr:cNvSpPr txBox="1"/>
      </xdr:nvSpPr>
      <xdr:spPr>
        <a:xfrm>
          <a:off x="5476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177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BB3A770-A090-4CF9-9D25-9F0C8839F2F0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177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A153A73-212C-4960-BD5C-18BC16448C98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177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92002738-FDF0-4B52-BC3F-236BF8CE0536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177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F963360-B6ED-419C-A1C8-50A5F6EC30AB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CFBD95D0-779D-4C78-9E4C-9E02A9FC32B2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79A1CA6B-0AB6-45E8-A52B-C4CF0715914D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AE0192C-F923-4880-8D25-55EEC89CEB01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E62E50DD-89BA-4FB8-9AC0-899278B48AD9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46D806AC-D0EB-435E-9914-ECFEDC51E366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B45BFC42-DEF9-4E6B-9AD0-8090CAB2FE22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2FE352A8-DA73-4344-B3E0-4CFF6D5BAC9F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919A0A3-E5F2-40ED-9057-DF6391D0476C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1D3D7384-B346-4180-B301-5F17189DC3FB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59A13F-38C9-4752-8396-352D66BCA216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3459D8C-9D21-41FB-B063-9392787B85A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147E5C47-1E3A-4033-AACC-DED9458E6150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67F6F69C-E2E2-4A19-A273-AE8BE08F57B8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1A83EB81-BCD5-4868-A1CA-24B9C5C3A1B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58CCE63-60FD-42D4-A48D-A49DE18C3F5D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34774A30-7C75-4E87-9922-AF86CEC88CF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C5AA78E4-41B0-4FD5-8649-93FDA2B9467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D35E24A-77D3-4204-848E-5F2290B71A20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C908AD17-FABC-4290-B5DC-67ECF9175B08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BF281700-4CB3-4329-8522-6E7F0AF78123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5EF767D6-67CC-43A0-9626-14867F5D3F15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938F9ECD-D49A-4438-891C-F2BCC21A35F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3EC9184-E442-4B7E-8F6E-054A81A91BE2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2EEE5A4B-B206-4002-B56B-6D578678EADB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F044FA2-75BA-4788-9346-657700FFDDE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88924AA-6DC6-4FE8-BECC-3710877E0B5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43FDB617-E6B6-45B5-AA6B-36F535A743A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4ECA6B4B-07DC-44B7-B3F5-92E1A086407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49980F80-94EE-4E8E-8A19-3CC9AAE3958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2AC80CFD-96B1-4F8D-9C3A-1B77ABA47128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58DA0CAB-9F0B-480D-8421-E24183843F90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2DC0FE71-336B-447D-A7FA-02606FA4081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46FB4111-6611-4666-9C5B-8E29ED407CDA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3D26E427-B0A3-427E-B7F0-9AA03C587DE4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0C28AB-0861-44EE-80A4-7932281301D4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30298E61-C5AF-4297-9067-C7646F2B271B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B9360C7C-16E5-49E1-849A-4444DFE035C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4C08F87-B257-40D3-9411-34DB97E5DDE5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45E42BBE-9007-42EE-AD07-DEC7511AB6F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843A77F-94A9-4AE6-94F4-0CAEF71B5D9A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4982F5B8-5EC8-4B6A-807C-E26C12031CCE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555D8522-DDCB-4673-9C7C-68A359E9142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31BA9422-5433-488E-BD70-1762C8F13C4E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25D588C-4AEE-4663-A285-EA1E4C8DA77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51690E5D-F2EE-40A4-BAA6-62A007164F92}"/>
            </a:ext>
          </a:extLst>
        </xdr:cNvPr>
        <xdr:cNvSpPr txBox="1"/>
      </xdr:nvSpPr>
      <xdr:spPr>
        <a:xfrm>
          <a:off x="904875" y="2964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DE4B9A42-4812-46FA-9961-FB20A93130A0}"/>
            </a:ext>
          </a:extLst>
        </xdr:cNvPr>
        <xdr:cNvSpPr txBox="1"/>
      </xdr:nvSpPr>
      <xdr:spPr>
        <a:xfrm>
          <a:off x="904875" y="2964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71EF07E5-7527-4177-A043-B8ED7D03A56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01B41C0-6EFE-4E93-92D8-FBAFC7560BC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184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A789C086-FE0A-446E-BCA9-5A73F6FC5B26}"/>
            </a:ext>
          </a:extLst>
        </xdr:cNvPr>
        <xdr:cNvSpPr txBox="1"/>
      </xdr:nvSpPr>
      <xdr:spPr>
        <a:xfrm>
          <a:off x="904875" y="3116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184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22BA27D-BA55-4BA7-AB55-4D518BF3304E}"/>
            </a:ext>
          </a:extLst>
        </xdr:cNvPr>
        <xdr:cNvSpPr txBox="1"/>
      </xdr:nvSpPr>
      <xdr:spPr>
        <a:xfrm>
          <a:off x="904875" y="3116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E1885C0B-5C17-4091-A60E-825B17D603B5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5A5929F0-3850-4740-A74C-A15A0C1C78C6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C811A926-A853-4E3E-86C7-B7DB60F1CD1D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A8BF7AE-628B-4166-B61E-701C7EB9A2F4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E3AF135D-BC2F-4D96-9D55-4B9235AF97E2}"/>
            </a:ext>
          </a:extLst>
        </xdr:cNvPr>
        <xdr:cNvSpPr txBox="1"/>
      </xdr:nvSpPr>
      <xdr:spPr>
        <a:xfrm>
          <a:off x="9048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10CB38A-B374-4F18-874A-56DEBC606F80}"/>
            </a:ext>
          </a:extLst>
        </xdr:cNvPr>
        <xdr:cNvSpPr txBox="1"/>
      </xdr:nvSpPr>
      <xdr:spPr>
        <a:xfrm>
          <a:off x="9048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163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458B10D0-E5B4-4661-A76A-B220396EF49F}"/>
            </a:ext>
          </a:extLst>
        </xdr:cNvPr>
        <xdr:cNvSpPr txBox="1"/>
      </xdr:nvSpPr>
      <xdr:spPr>
        <a:xfrm>
          <a:off x="9048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5E1D10DD-F0A4-436E-898C-168547D53911}"/>
            </a:ext>
          </a:extLst>
        </xdr:cNvPr>
        <xdr:cNvSpPr txBox="1"/>
      </xdr:nvSpPr>
      <xdr:spPr>
        <a:xfrm>
          <a:off x="5476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F142287A-8607-4479-9FA0-C85CD54E2117}"/>
            </a:ext>
          </a:extLst>
        </xdr:cNvPr>
        <xdr:cNvSpPr txBox="1"/>
      </xdr:nvSpPr>
      <xdr:spPr>
        <a:xfrm>
          <a:off x="12382500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56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8BFDA4B-BA1B-438D-B4EC-845262E4082D}"/>
            </a:ext>
          </a:extLst>
        </xdr:cNvPr>
        <xdr:cNvSpPr txBox="1"/>
      </xdr:nvSpPr>
      <xdr:spPr>
        <a:xfrm>
          <a:off x="12382500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36C7347F-9CBE-4918-8AED-2A6A165EF2A1}"/>
            </a:ext>
          </a:extLst>
        </xdr:cNvPr>
        <xdr:cNvSpPr txBox="1"/>
      </xdr:nvSpPr>
      <xdr:spPr>
        <a:xfrm>
          <a:off x="12382500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642E297-219E-4D8A-BA10-4380369CCE77}"/>
            </a:ext>
          </a:extLst>
        </xdr:cNvPr>
        <xdr:cNvSpPr txBox="1"/>
      </xdr:nvSpPr>
      <xdr:spPr>
        <a:xfrm>
          <a:off x="1238250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76CFC7BD-4A4A-43DE-BBA4-FB69DE3B6681}"/>
            </a:ext>
          </a:extLst>
        </xdr:cNvPr>
        <xdr:cNvSpPr txBox="1"/>
      </xdr:nvSpPr>
      <xdr:spPr>
        <a:xfrm>
          <a:off x="12382500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C55C9BE-EF38-4BCF-9947-745EA23C488C}"/>
            </a:ext>
          </a:extLst>
        </xdr:cNvPr>
        <xdr:cNvSpPr txBox="1"/>
      </xdr:nvSpPr>
      <xdr:spPr>
        <a:xfrm>
          <a:off x="12382500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57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40223566-C6A5-4111-89CF-71F829D934A7}"/>
            </a:ext>
          </a:extLst>
        </xdr:cNvPr>
        <xdr:cNvSpPr txBox="1"/>
      </xdr:nvSpPr>
      <xdr:spPr>
        <a:xfrm>
          <a:off x="123825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57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2E25F1B6-3C7F-4C56-B6D7-9931AC9614F0}"/>
            </a:ext>
          </a:extLst>
        </xdr:cNvPr>
        <xdr:cNvSpPr txBox="1"/>
      </xdr:nvSpPr>
      <xdr:spPr>
        <a:xfrm>
          <a:off x="123825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59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69B55744-E80B-4234-A78C-1275653587D7}"/>
            </a:ext>
          </a:extLst>
        </xdr:cNvPr>
        <xdr:cNvSpPr txBox="1"/>
      </xdr:nvSpPr>
      <xdr:spPr>
        <a:xfrm>
          <a:off x="123825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59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AA7FCB53-382D-44AA-931A-216DAF05FBC8}"/>
            </a:ext>
          </a:extLst>
        </xdr:cNvPr>
        <xdr:cNvSpPr txBox="1"/>
      </xdr:nvSpPr>
      <xdr:spPr>
        <a:xfrm>
          <a:off x="123825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57744705-8D36-4CE8-9CD0-EEF35F6AA66F}"/>
            </a:ext>
          </a:extLst>
        </xdr:cNvPr>
        <xdr:cNvSpPr txBox="1"/>
      </xdr:nvSpPr>
      <xdr:spPr>
        <a:xfrm>
          <a:off x="12382500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51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19167A-03DC-49B8-875E-0F17BFFA3235}"/>
            </a:ext>
          </a:extLst>
        </xdr:cNvPr>
        <xdr:cNvSpPr txBox="1"/>
      </xdr:nvSpPr>
      <xdr:spPr>
        <a:xfrm>
          <a:off x="12382500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FB8C0A5F-433B-4EB9-A1D9-4466A0A7808F}"/>
            </a:ext>
          </a:extLst>
        </xdr:cNvPr>
        <xdr:cNvSpPr txBox="1"/>
      </xdr:nvSpPr>
      <xdr:spPr>
        <a:xfrm>
          <a:off x="123825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AA6D170-6B36-4E13-92DC-516BACAFEDE8}"/>
            </a:ext>
          </a:extLst>
        </xdr:cNvPr>
        <xdr:cNvSpPr txBox="1"/>
      </xdr:nvSpPr>
      <xdr:spPr>
        <a:xfrm>
          <a:off x="123825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AA6FF50-A788-4B08-9047-91642BB7FE29}"/>
            </a:ext>
          </a:extLst>
        </xdr:cNvPr>
        <xdr:cNvSpPr txBox="1"/>
      </xdr:nvSpPr>
      <xdr:spPr>
        <a:xfrm>
          <a:off x="12382500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BB136273-059B-416B-8131-B75C461EBE57}"/>
            </a:ext>
          </a:extLst>
        </xdr:cNvPr>
        <xdr:cNvSpPr txBox="1"/>
      </xdr:nvSpPr>
      <xdr:spPr>
        <a:xfrm>
          <a:off x="12382500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DE322FC-EF6D-46B1-86F8-1B47095E6119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58881BD9-1407-4A30-ACC4-DC397E35D451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AE739311-7FD8-4171-A709-46B22534324A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84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A89D96B9-7DBA-495F-80B3-2F0DF51ED5AB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84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DE9609EE-4636-42CE-8A53-3E0E45E69B9D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84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B26CE959-C9BE-4B05-AA1C-6BBB92E972AA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F7D752E-4775-48FE-BE1D-96C3A0CB60E8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2CCFD64C-E76F-4FEB-88A0-323E6BF64F53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5B74EF28-7CD1-46E8-B160-B30596F6FA34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9D19FB5E-6E07-4789-97E9-62A3F906BF7C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95DCD74E-8CB9-4C8D-B1A2-F641DE2EB86E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260572E9-F10E-427F-A7F2-08EBD74FFB43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BBAB208-0514-4A2C-9686-4A37DC2DDB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C69A5ABA-E791-4995-BC82-98F59A45F9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9824B42B-0875-498C-AD63-6AEE6AC8012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52C6120-6CF3-48A1-B27D-A88390B072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FD601541-D926-4DAF-9F91-19FC1869AFEC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CE92C27-195A-43BE-8437-B5BDCA3BC21F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ED0A950-87AC-4F29-9BC3-77BF5DF16E66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3BD345FE-480B-4A65-879D-AB931378AA17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2F42A06B-CE89-4FFB-A776-C4C0EF9C3BEE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60C89F4-2EFD-4D47-9ACC-3669C519939B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906B721-ED18-47A8-91D6-3E27C51DB212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4DAE5E86-BE5C-429C-A579-7BD151546B67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31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FA19419-4D07-4E67-90A8-30C754E4DCC0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31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8279F4A5-F92D-4424-8D80-EA568E7F93F3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31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49D7B0-CD8B-4FFB-BAC1-FE69A55B68ED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31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2A05574A-6C91-417F-A3B0-62954E673FC7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31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57C79559-4777-4A30-9538-FE20DF41B281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9610D41-C26A-4E0A-9807-C5CD98CCD468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9496D752-20CF-442B-AA70-635BE5A8CE93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EAF4FBC-1C26-46CA-B80E-0D727651ED5F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3CC17E-CFC2-41D9-8A88-6C55966486AE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FD65B44E-F921-4466-A0EB-98D8DFD6A3A7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94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3E04877-D99C-4743-8D7E-9F8DEEBE3E38}"/>
            </a:ext>
          </a:extLst>
        </xdr:cNvPr>
        <xdr:cNvSpPr txBox="1"/>
      </xdr:nvSpPr>
      <xdr:spPr>
        <a:xfrm>
          <a:off x="12382500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89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D0592577-4C39-4A22-ADE2-349CCC3DCE0D}"/>
            </a:ext>
          </a:extLst>
        </xdr:cNvPr>
        <xdr:cNvSpPr txBox="1"/>
      </xdr:nvSpPr>
      <xdr:spPr>
        <a:xfrm>
          <a:off x="123825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16D9BC9-E82B-4E67-A46D-0132BBBA12BC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384E604-E124-481D-A372-0FC915D21107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18FA800-78CF-4E1C-9284-0AB6455492C4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11B19B94-A68C-4D2D-9C4E-EB6D936F1274}"/>
            </a:ext>
          </a:extLst>
        </xdr:cNvPr>
        <xdr:cNvSpPr txBox="1"/>
      </xdr:nvSpPr>
      <xdr:spPr>
        <a:xfrm>
          <a:off x="12382500" y="410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4E7A4089-93A8-4A36-8D1C-F32FAF5B9D62}"/>
            </a:ext>
          </a:extLst>
        </xdr:cNvPr>
        <xdr:cNvSpPr txBox="1"/>
      </xdr:nvSpPr>
      <xdr:spPr>
        <a:xfrm>
          <a:off x="12382500" y="410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94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B341D232-FB62-4DE2-84F4-706F859AD288}"/>
            </a:ext>
          </a:extLst>
        </xdr:cNvPr>
        <xdr:cNvSpPr txBox="1"/>
      </xdr:nvSpPr>
      <xdr:spPr>
        <a:xfrm>
          <a:off x="12382500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F337663-75D1-4F74-A54C-F6EA4C299832}"/>
            </a:ext>
          </a:extLst>
        </xdr:cNvPr>
        <xdr:cNvSpPr txBox="1"/>
      </xdr:nvSpPr>
      <xdr:spPr>
        <a:xfrm>
          <a:off x="12382500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C27DFE0E-3BF6-43FF-9364-1D599B3FB5A2}"/>
            </a:ext>
          </a:extLst>
        </xdr:cNvPr>
        <xdr:cNvSpPr txBox="1"/>
      </xdr:nvSpPr>
      <xdr:spPr>
        <a:xfrm>
          <a:off x="12382500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733E9755-30F2-4CD8-BBFB-AD7673D68B7B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6F070300-8B4A-4409-901F-CD6A6B558851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DD87BCC-A038-48E1-892A-35CB5ECE0DEA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1C10351-1AB0-4798-91A1-7E97D1B18496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81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AFA1D0C-E0AD-450D-91CD-E26249BAC0B3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81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D33CC22-1B9E-41B5-B213-1B31BDAC8009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81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DF5D52B2-022F-4973-8D14-DD8D1ACA2BB3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81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C7D3100D-71E9-418B-9C7C-2E4A7692F189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36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4CA21E46-4290-4476-B859-8C765A45E567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36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DCA10680-9012-4353-8A3C-47B83008C919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36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D04DB83D-CBDC-402A-BDA4-63C3674804A8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36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9B70FA0-B8A6-4816-B11F-D50A2C59BBB5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36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93116525-81EE-49B4-8115-21D5BD900622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3E882D62-F36B-4297-B4D5-BCD48D07990C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4C49C1FC-8E83-4B15-9356-A1DDCB4D7A90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F4FF0CD5-F573-4D72-8D62-0265E0F150C4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EB5E073F-2AC7-432E-9B48-0344B8631129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D1703383-E06E-4091-B35F-FB2FA9285110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57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2477898E-F171-4938-94E6-0DE835EB2FCF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57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709131A7-F184-4B09-9859-37D6A6191327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57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797152B9-7E3F-4D4B-B571-CB59E07EF541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57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2571855-52C3-43F2-BDBE-07EEF947B6DB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57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715AF85E-E89D-4945-AC0E-B0967F682056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C61CE9D9-647A-4F64-BB39-EC6B0B982755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FD63D258-564A-4BE7-B3CE-4E517B121D08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CD7D8623-3E44-43EC-B827-704106C0252E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A63B12D8-F7A8-4909-BC1F-C80540E5EF33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BC2E394C-F1D5-4B1F-9FFC-66FFD00914A8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0BD8CE6-1B37-48DD-81D4-866FD573F781}"/>
            </a:ext>
          </a:extLst>
        </xdr:cNvPr>
        <xdr:cNvSpPr txBox="1"/>
      </xdr:nvSpPr>
      <xdr:spPr>
        <a:xfrm>
          <a:off x="12382500" y="433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97844D54-8AEE-4535-A389-341A9F79AC6F}"/>
            </a:ext>
          </a:extLst>
        </xdr:cNvPr>
        <xdr:cNvSpPr txBox="1"/>
      </xdr:nvSpPr>
      <xdr:spPr>
        <a:xfrm>
          <a:off x="12382500" y="433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9A8CCD09-7B27-4661-A70C-CB50FAE73B8F}"/>
            </a:ext>
          </a:extLst>
        </xdr:cNvPr>
        <xdr:cNvSpPr txBox="1"/>
      </xdr:nvSpPr>
      <xdr:spPr>
        <a:xfrm>
          <a:off x="12382500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40310E56-CD7D-475F-9B83-1D3FD8863674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2D3F3577-DF8A-49B1-9EA2-A92F0832D7AE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DE6D5B8-ECE0-4E95-94CA-1DD11D6742F1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B8613A01-B100-4188-8839-6F80727F0E2C}"/>
            </a:ext>
          </a:extLst>
        </xdr:cNvPr>
        <xdr:cNvSpPr txBox="1"/>
      </xdr:nvSpPr>
      <xdr:spPr>
        <a:xfrm>
          <a:off x="12382500" y="426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DD028BF-5971-471C-B128-A09BE734026A}"/>
            </a:ext>
          </a:extLst>
        </xdr:cNvPr>
        <xdr:cNvSpPr txBox="1"/>
      </xdr:nvSpPr>
      <xdr:spPr>
        <a:xfrm>
          <a:off x="12382500" y="426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2E9D5EBC-74D5-41B7-BD8F-F1ECC2E0F1D7}"/>
            </a:ext>
          </a:extLst>
        </xdr:cNvPr>
        <xdr:cNvSpPr txBox="1"/>
      </xdr:nvSpPr>
      <xdr:spPr>
        <a:xfrm>
          <a:off x="12382500" y="416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B6E44194-EA5B-424F-9C3E-9B2F0DB34010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69D09044-8C3D-4856-8E43-B70591C00926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91F06854-8E49-4733-A4F9-89BD3DE48F3D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6653DB0F-D8E2-49B4-AAAE-8AC8B11BC33A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2F73C415-96CC-4038-A30A-63ED819D0F67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4D7259D9-A566-4027-A191-0956ADA569AA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CF8AF53-ECF3-4AB5-884B-DFE8AB078DE5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AD57C036-95AF-464F-A885-62454F28B3CB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CC78AA1F-C3AD-4352-A4FE-01AEFDC81BDD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8B4990E4-548E-4EB9-AFA8-C0B2AEB1C9EE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A282C141-DBB0-46CA-B7C0-64B9F5AE823B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651D6B5E-0B7F-448C-8C11-80ADA8A1F966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CF11A295-35FA-48D6-83C4-71B108AAFC3C}"/>
            </a:ext>
          </a:extLst>
        </xdr:cNvPr>
        <xdr:cNvSpPr txBox="1"/>
      </xdr:nvSpPr>
      <xdr:spPr>
        <a:xfrm>
          <a:off x="12382500" y="458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8FC73325-8552-4755-B3E1-4827E67C2555}"/>
            </a:ext>
          </a:extLst>
        </xdr:cNvPr>
        <xdr:cNvSpPr txBox="1"/>
      </xdr:nvSpPr>
      <xdr:spPr>
        <a:xfrm>
          <a:off x="12382500" y="456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4AFBC36E-CF61-4197-B84A-F4C9F096EC05}"/>
            </a:ext>
          </a:extLst>
        </xdr:cNvPr>
        <xdr:cNvSpPr txBox="1"/>
      </xdr:nvSpPr>
      <xdr:spPr>
        <a:xfrm>
          <a:off x="12382500" y="456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A6847BAE-4A43-495A-A0FE-120ACA7B55B6}"/>
            </a:ext>
          </a:extLst>
        </xdr:cNvPr>
        <xdr:cNvSpPr txBox="1"/>
      </xdr:nvSpPr>
      <xdr:spPr>
        <a:xfrm>
          <a:off x="12382500" y="458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AC90FA2-9624-4A9F-9627-2821851A3C36}"/>
            </a:ext>
          </a:extLst>
        </xdr:cNvPr>
        <xdr:cNvSpPr txBox="1"/>
      </xdr:nvSpPr>
      <xdr:spPr>
        <a:xfrm>
          <a:off x="12382500" y="483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9B4E034A-4710-4239-AA89-56A7A92FFEAE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5E25A51B-09F6-48CE-AE7E-AA394A4A822F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23C3E3C-121C-4E11-9DEB-5F990E85889F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B43F77CF-3C2C-4CC2-BC74-E1963F0BC38E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DBA498CF-9764-4F18-9298-4AD78F42515D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FE77A3D5-4761-438A-BA7C-93A6D77750F6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842ED50-9BCA-4420-BB7F-CA0E9A5AD04B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185D631F-14B4-4146-BCFC-11A2E759CFA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56E13F98-92F8-4776-AA3C-A4E29A9DA13E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C60D24CF-E4E1-42DF-9BD2-5DB53B0765BD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EFA0032-8013-4AAF-8DDD-1A690BAF2EE0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2EBB093F-30B3-4BBF-8063-C77797010A9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8E63BDC7-D32F-4553-B98D-42EFC12E7EEC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FCC16E1D-A4DC-49C3-9FC0-71DAC8941214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E54E4835-FCBF-4F42-B99C-E8F8E96801E6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7580D0F2-4C3B-4F04-BA3D-D3FEC8F7963B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38969104-EE29-4D50-BB7A-A9A9038C165A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3D760DAF-169F-4C5E-B43B-CFF130E9420C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EF3C185-8718-446C-A88C-8F4FF0CABF3E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69A71BC8-8B0E-4403-843F-23C5F0BF4499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3E3EED6-DFE0-4DB7-BEBA-C264C6217718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2CC1B356-465B-4C3B-BF4A-5765755A00A2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D2BD7DA5-81A0-4C6A-ACEA-99961D285CE5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7B87599E-0B82-4B5C-8A21-3F65C1FAB695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42A83374-4D62-420C-AD9A-73F8FBF788F8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4FEA057E-A011-4650-AAB6-013423FE5C17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201BEEE9-8B78-4882-B159-B086F16B6779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ACB2FDDC-88A1-4593-B203-B28AFF8FC94A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1EE21444-E15F-4428-9861-9D9265F8BAED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73939829-543C-4FFD-A029-A5D9A298EAD1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2E9A8847-7561-4A73-8E6B-1DE9C8C62F52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986A4602-644B-4060-A2B4-168E10204340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81E7B7D5-A15B-4D02-8DC4-DFCEA6401B10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91B22109-57B4-4ACC-A27A-B821386EA691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A1B70FA-ADC1-41AF-AB2D-00FB0701DC1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EF09AE9-B121-43CC-83C2-5FF70BF07CDB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121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73D8ACEA-B37D-4EB5-A197-A53FF5D40955}"/>
            </a:ext>
          </a:extLst>
        </xdr:cNvPr>
        <xdr:cNvSpPr txBox="1"/>
      </xdr:nvSpPr>
      <xdr:spPr>
        <a:xfrm>
          <a:off x="5153025" y="3141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E7A56742-8735-4003-B21A-C6C41D4657E8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657225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0005F-9DA3-42DE-9D3E-97C2128C043C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488625B-6B2D-47A3-98C8-A4BC374D4AD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64AB66D-BA47-414A-A557-A44A8E427B6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45CE1655-357F-475E-909F-0E4805BA9AA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578949DD-9489-4D38-8707-2D84EF5E365D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17AEC56-5693-433B-956F-02072B5E2CA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36BAD50A-5A31-426B-9346-01D179D4EA1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64F16857-1744-4F89-84B4-E42A9E4645A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C9D2C79D-A9CC-4138-A3FA-5C1F2196EF4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8DAD58DF-1A5E-4271-AEE5-053BF5987C9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DC21FA8-07D4-4D81-A345-E799ABE5C23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5387E0E4-EA61-4B63-BA95-5743E423160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F17332E2-CFCA-443B-9E20-E453BAB7422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082821E-ACE4-4473-B2EE-A6C6F3741F8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53096E0-9027-4CF8-B4F4-DC348E7CFD3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4137585C-B4A2-4366-8815-4374B05C2F90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1394EA8-826E-47CD-BD1C-1CB5DCCABC3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7D620744-6C8A-4DCC-8135-8FAED0E0C352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EE2BD6B1-66AF-41A7-9F6D-265CF419A54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1CD67F76-73CA-4E2F-B168-65A69C88FB7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83448B34-A137-451B-A666-FF63D215B80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CAB93F6-00E4-4925-8E19-0146016292A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CD9366ED-9646-4807-AC7E-C7A977B7A82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D8DEB83E-56E2-41EE-9C58-98D93879407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63EE2DCD-3AE7-4DAE-9677-44A3B5F10FB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6A5A6A7F-BD61-4ABC-9AAE-CE51DA25DEE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39770352-1029-488F-9692-65BC5B11126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36B96402-994A-404F-9BF7-CC3ACBFA54E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51B36F2-5085-4B5D-B1EE-6D06FE3FA126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93D7554-BB62-43C9-8632-7F8B588F993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614D4B3A-C997-474E-BE6B-68DAC3370B85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9A4287D-9C17-47BB-B94A-B2291D79883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F876EA27-2E7A-4554-A02C-67E614304AB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130507D7-B422-4E82-8B5A-1D97F7A28FC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EC1735-43F8-4757-A20E-4FEAABBE9C7C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34FF2A2-6980-4FA2-97D8-2907BFFA047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C95751D5-23E5-4451-982D-F999E38002E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BBC47B5C-F805-4F89-8453-0AC74B898C5A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3C44984D-068C-4BCA-A557-5279A4BC6BF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73E2D530-BD3D-4D0D-9718-05638693814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393F764-9CA8-4D85-A4CB-3B38BD625983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A13D64B6-8906-48FA-B41D-9C016C98EC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C8AFF390-AE7A-4658-9428-DB0D9117323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589D357B-066F-4DCD-86F8-865AED32E4A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B4B676D4-35C8-4984-853D-B1EE0509F57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F303E31F-B495-4F63-8693-B919F8E6046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955E3CBD-DD98-4257-A4FD-457FE71E9A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726D6FEE-640F-461A-97D8-B04F4D35715A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F7E51E52-9001-4C9E-9FE0-C75D09F283D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EC9B0582-8D68-4B1A-9447-A61D417EA38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3F7664E9-B9B3-453B-850E-304EAB7A436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8B8AC9F-B04E-4F5C-9AC1-105299D2CDF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33721F64-2118-4F1B-8BF5-0912BBD18FB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32533B0-B373-4C3D-910C-9FE6A133A01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B22C28E-CA2E-4394-A8AF-B8702AEF41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699D7AE-EFBC-48AA-96E4-DA34E6DB594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3603A2C2-48CF-4EA6-B38C-C0F4415DBD4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9F402DE-C5B8-46AE-9011-E2FB4A27C53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28062D49-1167-4A39-8191-156C206737A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3DC2E623-B272-43C8-AB7A-023117ECD836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9AC3AA0-AD5F-4E64-9DD8-EDCD3E0770B7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CA55AC1D-5728-4856-B795-1097F0B75AF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D99D1CC9-9E00-46A7-9BA8-06DD7E06BE5C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C489142C-BE8F-4BE9-ADFB-32D20CBF636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1A1472D6-AA98-4298-B3F7-C48EC54055A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728C457-E598-4542-8053-27A8A56C7C6B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634DB216-A324-49D1-94A6-B50F08101828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97086A23-DD9A-47AA-9F27-80D7B307829A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CE476566-639D-45E7-98B7-77B12C1638E9}"/>
            </a:ext>
          </a:extLst>
        </xdr:cNvPr>
        <xdr:cNvSpPr txBox="1"/>
      </xdr:nvSpPr>
      <xdr:spPr>
        <a:xfrm>
          <a:off x="90487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DAA09AD8-7A0C-482C-B6DD-F8676C7BC9D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B3231A7-BDAA-4A83-876F-F9143E8B004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F2F34460-E888-429E-8153-DDCDBBA64EF3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1C518238-9080-4AE7-8182-CBFA977E538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286C74C0-DB82-4BF4-A245-0A6B1343753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126A809-BAA7-43A2-A8E0-FC13E0779C6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2DD47745-1947-471A-8B5F-81899FC860D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F2CF8690-F629-45A9-949B-DC13E908F83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D017BE95-64CB-4703-BB44-2E358B1CEBD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14F85935-C9B2-4912-A945-9FD39C81303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EAAE70C4-3CA5-4422-B513-ACBFBDAB74E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3EEF01AA-A20A-4342-BF3F-6216CA9896E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830E68AD-64F0-46AB-80E4-606303BEB24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8678E4A5-C7C9-40C6-B444-2399750EC6D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E234C39E-9816-4B63-8E4F-BEAED6ACE35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48AB41C3-F22E-4B7E-8AE0-D2A9A41868A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17C72ADA-B935-4C68-82A2-3629B1051BC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956C5110-FC66-448C-90F2-FEF1A959916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31D7FBB-8326-4EEB-B7CE-5B56AC4A3E0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97C0D1B-5802-43A0-AAA9-1953A5C2EAD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42859D50-FDEE-49F9-A2A8-02D43503707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7495CE23-5B2E-4500-9AE9-F639B5BCFA2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1252D2CD-44A5-43DB-BD0B-7AF6A23F6E2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E352914F-652A-4230-9DD1-8EBD885968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1701079A-EFD7-4176-B8F5-0765D6004F3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8E8B9846-5361-4BAF-8058-7364742C121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1F89A8AD-521F-4F75-999E-E899B87CF7E4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3FB92E0-B190-4A8E-AB69-57F55EFEF4A5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94498F96-9B1E-4981-BEB1-B4CFD72D894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821FC248-32F4-433B-982E-3FDBC70EFD2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18843F8C-C6CF-42B1-BB06-BF2F4E752F9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165A308B-0C91-434F-8CA5-696E5086721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BB198EC6-2832-423A-94B0-FBFA879E54D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30E8676-1990-4C3F-8907-BD1EF02C79A2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D6F70737-A81C-49FC-A72D-84818467F06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D3C9A8D-384F-4368-B42A-40051B50A22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5959001A-B0E3-43BE-90A2-2915F2A0FD5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D1A63E05-6264-46FE-B79A-6A3F01E2F11D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8B68F6E3-C78B-4119-AB45-67C888AB3D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F23E5C0-55A3-4530-AF03-B18D62C74F8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9FCB818D-583B-42F1-92DE-F02CB99AEEC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D82764C-CF87-4359-A704-677F3E7D7A8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64CC7D68-4693-4B85-A80B-B21F71CBE7D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4E1035AC-E628-48CB-B5CC-726A0F6A43B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26CA0D3-EA12-490E-A81D-E7366B1C484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B9D552C6-DCF4-41EF-88B0-818BB713018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698160F6-27D9-4743-841B-C37785378D0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6E94DC66-AE7E-4670-9A99-24CE364BD05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7550C9B-4AC9-4EF4-965C-CC65DADAD72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158842F-AC89-4AFF-B2EC-D66809BC0BA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D5C5F9AC-7F1A-428C-9225-24C4A1B627F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2BCCA59D-8366-4EAA-BC22-4FE72988798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15ECED94-36DF-483A-A678-D2AC72CC3CD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E5F6561-2ABE-4117-8615-8E38B428263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EC01676F-A41D-40C9-9406-4E399FF56B5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4EB1F1CF-E380-4253-8CAE-BF409C07D40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CD02BAA6-1A5B-49CB-8E83-A259AD8D567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F3CB13B-7B8B-4D76-AD87-FCD4F9A3D1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C864279E-1C22-45AF-BED2-03F53FDFD3C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E29E7-F1EB-4F7C-B821-58C92BB773AD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BAD89126-776F-421A-BC57-BDEB7557507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1E505A79-75D9-43F5-8D46-77C82A8A691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FC2F5322-CE76-4992-BAF3-7518AEC2584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74169B08-9A7D-4BC0-874D-4A3A58CB0C8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AEE2A108-6E72-4B35-863C-B5699648956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C6CCE441-A2E1-46E0-908C-9E8EC3D9BA9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6EB7ECF-66ED-49BE-B53A-8DCB62598AB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3841018-B3A2-4D28-AE84-959ADC45DE1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E4A998C4-468C-49F5-91A7-D3D06E3DD78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11A013C6-B16F-458C-B156-AF0B646E0039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99715E1-E7B0-4910-8A77-900C362A540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1A9E75A3-EEA0-4F4F-A543-9EC50283551D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B6A69380-A32B-4144-9E7D-F4CA41B3271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26471E93-7287-4EE4-86FA-F97B478B1612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950488F-B706-40AC-AE05-CA760FE84706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EC5DFBE0-CC5D-4B3F-B9B8-BB08A841183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C96888F8-DC76-4E53-8A8C-7374E311A61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69E511D8-251C-42FD-B651-A6BAD18464E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B89CFAD-87A7-4D6F-9F00-6DC45299558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ED5367-12F8-4289-9179-5930AC6D5F2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823CD1B4-D532-4919-A370-8426744F266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F6A2B2DC-BE65-4834-995A-FEB5FDBEE0E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AA6B476A-962E-49E7-9121-9282E886CA2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1DDC35F-94E7-46CB-A8E9-229B3B14E52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AD5112F-B887-4935-81F5-48DFE29561F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F78886A8-66DA-44BE-83C0-9548FEA752C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62ADB1E-0EC3-4CD3-87F5-FB3EF51F45C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B2A34F4B-CFD2-42AF-8CE4-CBA55B7518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138AA9BF-B968-404F-869F-2414E47969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159F73C8-DF25-4458-8DFE-088A0503959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728E54F6-B242-45AD-B43D-F314195091A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D121E454-7CA0-4AE5-A4C3-F67D6AF6E0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225303C6-9683-4934-BDEB-C9D113F1B01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8B6910D2-6DCD-45FE-A414-AA532D35551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4E0C71-C306-4427-BAB5-F70D055C165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9B846008-AA22-4B28-8975-57068D25092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C7C514A5-69A9-49A0-BF1D-87C8957EAC0F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B7372CD1-AE37-4DAB-8C22-39487AC36D81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96D4FD09-F714-45EF-B85D-F88EFAE1C0B2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157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3D4223A0-F89F-454D-8660-0D6F5267E279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C0ACADD1-0C5A-45C7-AE71-4D59295D5DB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DA925B-7D9F-4753-841A-ADA2BBAB190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8F68A5E-DF2A-4A46-8668-3AA7AC1B704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A939A9AD-EC07-441F-893F-40418A9E54DE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1F3F1D68-F978-4B36-9B3D-322E5B87EAC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7627E843-BCAC-472C-B26B-108EFF98B11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E6AC64F-DBD9-41AF-BDE7-77D9788B0D8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19314260-DC2D-41DF-B40C-65A351E5109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210CB655-1BD0-47D6-8F61-2D1738CD801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C777B128-82AD-4E20-A9F9-5E784A941C1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6B787BD-CAEC-4372-A361-0892B465BB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8843BF3-3C4F-4737-B120-E5FEB38FA70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7BD59B7C-E543-4598-BCD1-386B3A22629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A7097D4B-BFD7-43AB-921F-CF904D5DAE9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72D8F61-26B7-4F1E-875D-01E7990AD0A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A9FF218F-AF49-41B1-B600-5B218DCA446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5093D30B-2522-4A62-93AC-D02B326828A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F7270A4D-A038-4C85-BD6C-968B4E64D4F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4CBA0C06-996C-41CB-9029-E2F18082A8B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EA0BB79-DF64-49C2-BCCB-B5E4F445073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5F638C35-87EA-4F1E-BFE0-55851D537E7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DE36510C-6340-4A54-91FD-82A19D09ABF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FE0CD78-BBF7-4C85-8974-A679DBDAC30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57BAD370-B733-4F71-8D66-3154D3198B9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783F34EA-0673-4105-B7C4-B65412B400E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7BC5D63-82B7-49D3-9D12-D1898389313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60C79722-6811-4F72-808A-D74C830918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7FA66A91-10BE-40E8-8385-BAEEAA79242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BA1AA173-11BE-4FE0-A9BA-AF216F02232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4E2B8EFB-605B-42DB-A8C8-59CE2662484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E9261C6-2837-45DA-95DB-ACF0A41D731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B291B04-7752-417A-BF09-837E83D240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D1952617-0763-499C-B29B-1548F3C59C2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2C11770-9835-42A9-B6A0-7B842A175EA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E575F6A-3C00-4CC6-A8EE-9D611993AA9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70141CE-F849-4B7F-A2FB-19278441358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A3494C15-1F9A-4E90-A242-9AF5900A578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E8E62A09-6FE6-456E-A1A7-18EE30814B7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FB025FB7-2109-4B25-BA63-0AFC34069BE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7AB1FEAB-96D0-4B9F-8551-DDDD95015D7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7CFDB0-6FEA-4EAD-9C5A-616ECEC9075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3A8FC99C-9732-430F-956D-98B707BF7260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E6E4DFA8-7D08-4ACB-8F11-88CDE55104EE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F050BEDC-BCE4-4DDE-AB36-B3EE62B253E6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9C3E7470-F1C2-4EA1-9D26-CEF61BF61B93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6948DE3D-FB06-4936-88D9-72FDD7DEF481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B2BAE4E6-35A0-49DD-9BE3-94F11BCED11D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00EFF68-AE8D-48CA-A64B-64566E39C9B5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D795FFF1-7F85-4D33-9B02-DEDCBA3EA43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4BACBA46-6A54-4462-BC1F-85B83DEEE6F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777E6450-5897-4C3C-855C-9F9B8FD37BE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065E174-B8A4-4D86-89BB-ECC1401E151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3FB5636-5ADC-4BD5-8DD2-DD84F76CF538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6B6154E8-6BB5-4BC8-B3D8-FCE88DFC8AA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5AA5F88F-0020-4758-B587-026C80393C2E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9D37C91-16B4-4070-9A3E-F0B83BC4EA50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7E03D110-61AD-4DE0-AEAD-D48EF250E37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4E8B634-ED16-45A3-8682-829D8483EFE6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C2CA892-0B04-4752-BC48-69D9C750C2FD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98EB992E-A84C-40BB-8AC8-B840C4A1F2E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48436CA7-94CC-4715-9677-42F9D819DFB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8ABA05E3-A3EF-4E8C-B7CD-F63CB0B957E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868B614-B228-457B-9BDB-81C92021862C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1006D9F-C77E-431C-BC1D-4A521A1C5AE4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656327A-AC17-4D32-9A98-BAF0664E8A5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B40C8585-C3B4-4719-A7CB-E051E6489124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1FB2ED9E-21EA-4AA6-B1FB-518051E53DB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EA39967-A45E-4DB6-867F-669B81B1C39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C17A313-B9EB-4271-B252-B69FB81BFA9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9AFFABB5-9F6D-4D67-A445-450A1D39615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820FF00-39C6-4BBD-BA4C-5B9BEE5B4CA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A2782734-ABBE-48B1-A56D-FF358CF8A9E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70EAF7FD-DBF3-40F0-AA59-AE13CDC1821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7F859AA7-209B-4ED4-AC90-F3510BAEB8A5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AC9045B9-C374-4857-A16A-AF4E7E65998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D46A3762-5296-4723-9ECF-F4E7388820B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FBB1AD9C-C411-420B-BDD0-E4B409C8A7A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941066C6-B016-417F-B838-5FCC66881E9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1A2AFD02-99C2-479B-BDEC-8D5F8523D57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19A68B9B-F6A9-43E3-9840-4E7B025FD3B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B6AE1BF5-354F-40D6-8FAA-27D1F1B3A41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5C4D2FD7-50A2-4CD9-87B0-9B8AABEC366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7B614AD-FD1D-4C01-8CF4-87E8B76EED4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B5DFAE51-6C93-4A55-82C8-0574187BDC4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AC5C930C-7A08-4A8B-8F41-FAB4DFEF60E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FA046AC-F8B3-4863-A585-A78BD59563E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E394699-6D08-4631-9865-9E322DC3761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CA545122-6B4D-485E-99CA-0527C3902C9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E64A6662-F153-4716-BC8D-60B5D55C8AB5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A5EAF2A3-FE09-4A5C-94E8-F784FA5A687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99E3E2D-7AD6-4D19-8A4F-0B804ACF7D29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C14A96EB-A4B1-4131-BC19-F3EE3C637CDB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1A67E818-FEA1-405E-AC49-55A2C0177AB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79DE667-62D5-45DA-8176-B7E9F26AD4F2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8697B951-6011-425B-BD35-89A8CA97B103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230AC201-C13F-4246-9C20-B95C6D7930A7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7EA5AADD-6546-464C-9117-9F891BA8ABC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1BF649C9-A91D-40D3-96ED-BD06DE54CD7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8DE83251-8F56-45A4-862E-A95ED3615F8D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F0796D3D-E621-4AAB-AB47-7A4027A65D6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8C9B137B-A7A5-4814-B869-844C1141886E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D66147ED-D8F6-439A-94CE-DD68063A8175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610FCC0E-9DF5-4BB6-B82A-1C97391A3C9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16ED09CF-87AC-4385-B659-FE60E3376C7D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21C73A2-42FA-42EC-893F-F9E913391138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13A4C-CA7A-4611-A1CB-5F99B59530F4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CDCCF8C0-5AEB-4B9A-B500-982F1AB8F3F1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A22131B7-354A-4E30-8EEA-F45A1EA24C6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1A5FF360-30EB-4316-BA78-A318BEE266A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D53EBBF1-56FA-4CF5-898B-1369588237EC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6168DDDD-B8CA-4366-B564-3DCD43F880C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C6263335-3B25-491D-A3BE-DD8C682662B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A4748E1-0664-4A89-A713-DFE06312674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77CC85-0B88-479F-BADB-B96AFC5AE36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B54CFF15-8237-4395-8883-0E18D07F5F89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FD6043D6-BB67-4A97-9575-F3E67746E3B2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A5B1136A-58A0-4AE4-86E5-8D1EE2E44ECE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BE752066-E579-432A-972E-6553F184F454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2C55BA47-BDD5-47C7-A3E1-BA09D00632E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2127D2C0-D965-4C9D-B49D-954242847A25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68615D1B-3A23-4BA6-BEBF-67F16895BC6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73E2596-7F8A-4623-A824-14CECE9C3EE1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4E7F6B65-AD0F-4201-840E-70EB8B2C4732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A47B0098-E3B9-4715-80DC-7F4BF383016E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FDD4B200-747C-4619-AB84-8261E657A958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AD62634-2088-42D5-94D9-2173E3EABCF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4AAB405E-5D47-43EA-B96C-59C2DD9D35FC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4028CA66-8815-4270-A70B-F8FDD468A883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CD6F803-5630-4248-B99D-DC30F67D66E2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9CB49586-09BA-4AB4-98E3-E9E8AAD45A1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1048610-0FC7-4AE1-8FCE-AD350A74376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873BD6CA-A846-4BA3-94F7-06ADC35576C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ACE8E4D-FD96-4D16-92BA-EBE5125EBE0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B7E2AD-AB1F-4BE7-A036-D5F83897CA1C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88530E8D-443B-416F-BD6B-238AC3DAC98D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156</xdr:row>
      <xdr:rowOff>0</xdr:rowOff>
    </xdr:from>
    <xdr:ext cx="657225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9498C0C9-396F-4D04-B3C0-BF97D24BD100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159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6C7E9300-ED1E-4951-A6A4-06B75A1BC983}"/>
            </a:ext>
          </a:extLst>
        </xdr:cNvPr>
        <xdr:cNvSpPr txBox="1"/>
      </xdr:nvSpPr>
      <xdr:spPr>
        <a:xfrm>
          <a:off x="90487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159</xdr:row>
      <xdr:rowOff>0</xdr:rowOff>
    </xdr:from>
    <xdr:ext cx="657225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B8D88DC-457A-450C-9D55-B00470AA6FEA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156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5DE98BE5-1E39-4486-B14F-AA99560D503A}"/>
            </a:ext>
          </a:extLst>
        </xdr:cNvPr>
        <xdr:cNvSpPr txBox="1"/>
      </xdr:nvSpPr>
      <xdr:spPr>
        <a:xfrm>
          <a:off x="904875" y="338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159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7BBC136-761D-46AC-BF9D-B7410C9721EE}"/>
            </a:ext>
          </a:extLst>
        </xdr:cNvPr>
        <xdr:cNvSpPr txBox="1"/>
      </xdr:nvSpPr>
      <xdr:spPr>
        <a:xfrm>
          <a:off x="90487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156</xdr:row>
      <xdr:rowOff>0</xdr:rowOff>
    </xdr:from>
    <xdr:ext cx="657225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ABD779C-DE54-4019-9192-610B73678C0D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EFDCBD86-38BF-49F3-B639-0A78EB0A0A45}"/>
            </a:ext>
          </a:extLst>
        </xdr:cNvPr>
        <xdr:cNvSpPr txBox="1"/>
      </xdr:nvSpPr>
      <xdr:spPr>
        <a:xfrm>
          <a:off x="904875" y="3325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87B9420-5D68-4280-8E27-B2A60F5D907B}"/>
            </a:ext>
          </a:extLst>
        </xdr:cNvPr>
        <xdr:cNvSpPr txBox="1"/>
      </xdr:nvSpPr>
      <xdr:spPr>
        <a:xfrm>
          <a:off x="90487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657225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98F60C14-CA21-4E9B-B893-22F077C647C2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6C596C76-E458-4921-BC2C-0D676AC49431}"/>
            </a:ext>
          </a:extLst>
        </xdr:cNvPr>
        <xdr:cNvSpPr txBox="1"/>
      </xdr:nvSpPr>
      <xdr:spPr>
        <a:xfrm>
          <a:off x="90487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8BF130E8-77FC-41AA-B8CE-DF1B10319093}"/>
            </a:ext>
          </a:extLst>
        </xdr:cNvPr>
        <xdr:cNvSpPr txBox="1"/>
      </xdr:nvSpPr>
      <xdr:spPr>
        <a:xfrm>
          <a:off x="904875" y="3264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DF3BE28A-8A29-4260-B6DF-DBBC6775168F}"/>
            </a:ext>
          </a:extLst>
        </xdr:cNvPr>
        <xdr:cNvSpPr txBox="1"/>
      </xdr:nvSpPr>
      <xdr:spPr>
        <a:xfrm>
          <a:off x="904875" y="338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657225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82B8A7A6-6432-4614-BF82-AC14FC8357B3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1C0098A-1F8F-4698-B719-4FF9ED8C314A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A8F1CF6-200C-45E6-B57D-1B3E232697F7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94450878-1844-4ED7-B361-38CA2814DDA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B2125D9C-C558-4E4D-AE97-7309EA93B21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CA686DFC-30EC-47CE-ABA9-E79268170B3B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395A1FFD-EF94-4D2C-B68D-CEDFEFA969E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9A312625-7412-4DB1-9EC6-2766B64D814A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452DFFBF-B83B-4E6A-AFB2-1508DB7A43C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A86C7EE9-268A-4CBF-811D-BFD4CF30B29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A0846D9D-DA47-4DF9-9945-2F7A4A49FEA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BE6277F-74F5-43F3-8749-6A65C947496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6DDBD86E-8414-49B1-BF41-09A878B89B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36D4D83-237A-408D-A192-08BF6508063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70F4FF0B-7851-4F5C-87D8-B3CE64A807C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576EB0B9-72C4-41D9-8BF3-B9EBC1F1C53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5C67AF3-918E-4952-B57E-B522A9B25964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C7D92E97-4C23-428C-A60C-DEF499591B5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27338BB8-4734-49E3-979D-9015E0AFB31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3397C22D-17D2-4DC0-9763-DDD4129289B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EB3C0F39-F8ED-47E6-A559-469D1FE5528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E3D04C5C-7272-400B-85EF-625FFE08CD3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83BB812A-927A-4199-B0A5-23AFB680357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B955A624-88A9-4F2F-B1F6-80C60B1B4A1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F218D2BA-F4FA-4763-8A5A-E2ED998BA1C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F5797B36-27DA-4349-A98D-8169C42277D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3A1061B-FFD8-47E9-8D68-025CFD1DED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5F883A84-784A-4FAD-A81C-9538693F592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C0C70946-C620-4663-AC90-C247AF15F68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50159B3-CD77-4B63-A5C3-A8143255673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7233ED4E-77D1-4CCC-9771-2BE0CB13A3C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669EEF3E-BCDC-432E-BF11-B7DC89BA945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1C59BD7-60D3-4303-AB03-6E2DBAB3D138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DD992FE-69A5-4CBA-8C6B-20506E34ECC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DDC87E6C-D2D0-458D-8F33-51AF89D4F2E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9D7B2B3-1CBC-48CE-A0D1-DE629DA6D543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6C6933E2-290C-435C-998C-203010A2A64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AA8569EF-6674-438F-9815-24B48F18AB5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B411E1A4-792B-4205-9029-BD455BCCC37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5ED3CDE0-F010-45D9-BDDF-0D5065EB32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60123CD2-FA0F-4710-8100-16E197D4E69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519EE8D-E76F-41B7-B120-845DD4C7751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9854B769-884A-4A9D-9C34-1118A741991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78F40423-1B6B-4B30-887D-5CC9ABC0CCF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DE9FC9BE-BFE8-4935-ADA4-AD409E8D363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5F61BF00-7499-452B-BFB9-9AF54DAC06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210D7B9B-4715-4881-922B-4CC3C110CD3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810E39-EA96-40C0-BA8F-D6EF8E341BA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D105DACA-38D9-41BB-8C2A-561AE3349D28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287DC4D-D457-4F27-BAD3-A168DE5BE31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78DD1EA5-319C-4EE1-AAC8-79DE2C09E3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50F80459-AEF6-4378-B046-2BA91FFB2AD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6980E9E9-EBE7-4403-9206-9BC9016EAF7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A556F9C9-1AA3-4F3B-9DA6-1FF1C6E7AA2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BE8C0DA8-B728-46C3-891B-0BD70ADDFC4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665B95F5-5E9F-4014-948F-5E28FBDD468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14568DF5-9447-44AD-8BDE-0B0DEB0E90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8EBBC900-D55D-4E35-BFF4-ED280723D61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28B9E6E7-BB0F-4F43-9EDD-1A1D6BD8B7B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2A8FA582-F985-4A1C-9058-409D032D6F12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5A61DFFA-5472-4953-B5F7-640B9702BD8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6DC18C1A-10C7-4C1F-9BDA-4306D947C901}"/>
            </a:ext>
          </a:extLst>
        </xdr:cNvPr>
        <xdr:cNvSpPr txBox="1"/>
      </xdr:nvSpPr>
      <xdr:spPr>
        <a:xfrm>
          <a:off x="90487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F771C164-9F7B-4BE5-AF10-E424DB4D38E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E50C187A-FF1A-4171-A507-3D62795FC85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AF4D087B-81DF-433B-89A0-49601E55F1D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19CBAE81-6CDA-4CAC-99E3-E46FF065759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7DCCC2B1-EEA1-4D17-8378-FB26B7AB0CC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7B651409-8F83-44B5-BF32-FD42F72EEA6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60C7922-75A6-414D-AC47-92B34FB4DF8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81E80CEF-F35F-4000-A474-E4655089463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3884D9A5-2D4B-4805-84CB-907B2E2C86D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7833FE7F-378D-4203-A986-E2B48A9B62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390FABCD-B842-4EA5-B9BE-37E61DB0BD0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50D9159E-106A-416C-A946-83A23CBC98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90802F1F-EAFC-4B6E-ACB4-64210ACD239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1B2117C2-4F7E-4720-A4CD-2A9AEDDDA4A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F631A5D7-DE58-48EB-A05B-8EEC8EC6BCF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3899EA94-1639-4776-89E7-F6A91B6D8F3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FA691BC-42AC-48E2-9DE6-F50135320D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DC8A47B-341A-45FA-949B-EB5ADBF94D8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77B1CC5-179A-454E-96C9-841A4E05176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9A9AC583-A07D-4D68-BDB9-41D25B5F120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2C3FA39B-BBF5-4258-BBC9-472953FE4D1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4F957A6C-3F05-4811-8273-4593BE1EB8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7B1774CE-EF25-419E-88E8-10D704FDC9A0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F15DB24C-738E-49C1-9C39-943FFEE6996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918223CA-EA0B-4813-9185-64E702B2CE4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CC372C34-9FFF-425C-A83E-C8B4202E7B0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4E8F4168-40CB-48B0-BEA6-4632BCD333C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BDB3BDA3-92C3-4E1E-A6F7-B4812A8C1A58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A2C554B8-F134-4E24-A231-5AAECBB0FF4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A28D3E7E-9C75-45B5-BAB9-C5890777D26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D24B2F7D-16DB-421B-A381-0A9BDEC8ACF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698E364-2972-4C74-94D0-AF7E15D4318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F6DEE4A2-4710-4561-A06B-ED2724458D7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7CDBBF8-9709-4507-86A5-41275BFEB03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D3707A77-A539-4CF9-AA26-332E831C5BA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9E98D474-EADE-4C12-A346-DFC2CD5C463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5923B271-75C4-405C-B58E-79F3488DA63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E1517E11-91E7-4C48-B679-FCCF8B8DED6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9A88DBE0-1F9A-4266-BF18-B8B548685FA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FFC68B0F-B61C-4330-B6AC-770142B10A6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BAF66C8B-0FB9-4161-AE95-9C8F4E73C07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B235C122-A5D4-4706-83C4-4A026C3BAF9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47F9B544-940B-4C35-B32F-F010FFF3791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2AFFB258-9273-4D4C-8FE4-06C3CC10A19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273BED8B-7647-4C78-877F-C69ACEFE259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24219B94-375F-4F1E-A726-F2F512C49FB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C7ABB36D-9729-4EF4-8972-C24A650D7F4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20FEF5BA-C8EC-4603-97A9-F375DF4C0F3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5F5CDB8-ACF5-4B68-9D6B-8FE01E1AFA4C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D1AA15FC-DFE3-407A-913E-C767792A249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927BA546-5E4B-42BB-8908-A65A9BB3289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358E509-74B7-4BF6-9F9D-645D7EFF419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7B52EAE-BDA8-440F-9C84-5BCB00C01BDB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80F38664-EC31-4F0C-B8D1-97579637B9A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B356C064-CC1F-4FA1-8925-93F97D2AF89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C0EBDC30-DA00-4464-9F1E-97AA72D0A01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DF01775-7934-4539-8C21-C4E1A9D211A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41901B7-728E-4249-95BE-D2705286726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AFB61835-48FC-44CA-9AC4-4E566EC734A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B66ED88-F1CC-4692-8345-13FC4764395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EEDF668-B7B5-4E36-BBFD-20202448EB4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FC006C43-CC9E-4635-8C10-3D8EE9FC8D3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74678D2A-81D1-48F1-9913-88BFCA99B33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D738ED8D-91F2-43FB-8769-500BA7EF0DD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5F05D25-8D3E-4793-AF30-E09EB7F23F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8A36A100-8E77-4AE2-95B0-3C308180216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1DC710F4-627F-4827-8FFB-288E2B7CE8F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E171089A-9389-48AE-B25F-167B715E9D5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759B4755-5497-4884-839C-FB3E962D00D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7A6A7DE1-7751-4610-8993-9A34E8F0E7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22BC565E-A7C5-4EF8-8307-2C00C373F92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E643D988-526A-4292-A6DB-24F164AA592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DB115484-D781-43BF-A78D-BCDF6BBAAED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657225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4BC62A88-B64D-49F4-ADF9-DF7901877BA4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4D64EE01-EFC1-4A52-AAED-50977FD3FD1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C16424A4-15DF-49E0-9C15-6184D8410EF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AB1C510F-1E77-41AE-A14E-070324BDECA1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FB9D5CC-E8FC-4339-B03A-A5D79B7C29E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39AE06DF-3CB0-4CE1-9224-53C4D404D84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87236FC3-F11A-4C85-9213-21194B18DC2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E25E3CBF-2DA1-47B7-81D5-F0F533A8701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1C1D8EEB-1085-44D0-A715-3E6EB53253D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5FC5A5EC-4088-4F3D-8A99-E8662D3CB83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FE301F1A-DDA3-4290-89D2-08225216899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F35C9DBE-06D0-4AC2-B570-2EBB76A371D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CF936425-07CC-482A-8BA3-3D31E7D96AB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71523653-50F9-4A28-8E39-EDEB63A16C3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A968681-653B-4C5B-8CF9-B213E9BBAFC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AB9CE3F7-C825-45E9-968D-8B469FD878F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EAD6A50-15DB-4C5B-A0B4-C9531EFE0D3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32D1BE61-03BF-4C5B-886F-CE7EAB72E0A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4BF82340-9A04-453B-BB00-C41E1ADF293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EF309B57-2AD0-4DE6-ABF7-D517BD8C139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7671323-AB7B-4AB4-BC84-D27FDDF208F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6DF1FC12-DF47-400C-8AE0-5513A742E40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E9A2364B-44FA-435D-B0D4-D26F2637DAB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96E4B7C4-43D2-4DF4-8663-C2EC2EDAE50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47AED43C-8A50-40F0-89E2-216B7EE52B6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D668E437-F470-4AB7-997D-69BF97C6C16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C1A52700-3D2A-4EC0-B986-B27D0972147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7D027553-7CCB-4555-88CC-AE08172A7B0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27DCB28C-0895-4E05-8285-AC12CBC93C6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5B8D8EFB-77AD-49EC-B0F5-3528D747B59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ACA22A18-3292-429F-8F65-7A08593AF22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3E31AA2F-F9C2-444B-AB3C-B1B94A4D1AB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1655E9DF-303C-4D50-A45B-1190A85828D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F4060F7B-17A7-4E1D-94B1-C12F391D8FF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B70F12FF-6DF5-4F4C-8A3E-16D4F033F0F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5BDB1ECF-A199-49D2-95F1-40AE2030EF4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78DF0B9E-4756-40C4-A450-EC0F1D20F60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2C3B96C7-4014-4BEE-B119-ADA4AF2B056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E099C489-D60C-4158-832B-F230A9566C2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B38A7DFF-2CCE-4E45-94F7-2F1EB47318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DC531F9-B1F7-47B6-967A-65136A273508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D8951396-5181-45C3-8F94-191E51EF0914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E831878E-4F29-42C1-8C03-E9173B53CAAC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5DF5D2BB-59AB-4726-8B53-8198E435A3CF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7C0C410F-0CDC-428B-815E-478F5878BAE0}"/>
            </a:ext>
          </a:extLst>
        </xdr:cNvPr>
        <xdr:cNvSpPr txBox="1"/>
      </xdr:nvSpPr>
      <xdr:spPr>
        <a:xfrm>
          <a:off x="904875" y="346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911E01EB-F1DD-4C55-BBFE-AC463A3E4E46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71AAC9B4-B17E-4313-B6B3-34C385964129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23587C59-3295-4131-8A66-4A9A314D4E9D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992DBF1F-D9CE-4A10-9BAC-89E103FBAD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2039A960-5DE9-4CC7-9E43-ECAB6A6E526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F1529E65-7990-4BC9-9256-EC317AD7FC7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5554E20F-4629-4B3B-85DB-A302C111DD2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7AD0ADC7-B8C9-4CD0-B4C8-288D6F70110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B0E779C0-2986-4976-8AC9-26F4CFC2295D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F4CE626-4769-434E-ACB3-1975E3C2F864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FE24EBA5-F561-4ED9-82A4-B8C4D32C30D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5BDFD32C-DC94-4E8B-8786-9119CC9DEEF3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31C76474-616C-4845-A1D3-7759D3D3E94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1C02E23C-15A1-47DA-8FC1-FD61E640CE5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18BEE213-07A0-4041-ADFC-A59B38419BC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D0F42158-B175-44C9-8581-7A78CF8C838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33BD7FBB-FA63-4A66-9366-A7679CD22C6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226CF261-6FD7-4B60-9855-27328950BAB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39D636C1-1A9E-471A-A547-8220487EE21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12578595-19F5-4965-BDF4-3EBD7FAD667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2BB200F0-CEAF-4919-8EEE-B6A26BF2C60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7138FFBD-23CC-458E-8548-CE3288C0D92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F9753CA8-B70B-40B8-A84A-31CCF6C77358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8AF63D4A-25E1-4BFB-A860-37B541E5D25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A7F0F69-E32C-4912-9775-F77C93455982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CD8525A0-A026-41D0-98C1-51612773EFF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F17EE421-D29F-468D-8C15-EF8BAA93A5B3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F288C0C1-A40F-41F4-B47A-5C6FB767449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7761F671-171F-4DA2-B869-4793E29BB19C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ADA202F-DB42-4E2F-90BD-156BD86B6CDE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EEFF4986-8A43-4259-9D0A-F4B8D0834B8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D0CBC50B-6B58-4822-960A-E6A0A50F9E08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38C67B15-AB44-4AF4-9962-BE45BBD7085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B3B3E108-D356-42DE-A5D7-4497A1FE8C6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D0719E1D-BE2F-4880-8719-4AB14DC496E6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881A14C-760F-4CC0-BF2C-553FDEC5F2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7A08388E-3B08-44FF-8A04-0DC3461C3A5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858052D2-DE85-4068-95BD-CA72FDAD0FB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51A3812A-A234-4992-A29C-66F5205D4AB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C538A465-6239-4F15-8524-7FBC1223B78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B8C74199-7A11-4A5E-A364-1BC020CD66F1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F9BB4B8-6544-4F3F-A158-E582B4402DA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DAC0F9F-BAC9-41EA-B234-DB4910B79832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6AECE2E0-46EF-49DF-B345-3F0302186E8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61A3AD30-50B6-4EC3-A3B7-9017CF46997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3269FFB7-15E0-4B98-971F-04C73224D27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C2E05C77-F283-4840-B377-E96A257B526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8B50239D-9C30-42C0-9AC3-032B1D488D0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CA0BD441-1506-4E72-BA87-53B6E673F83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DCE306DB-167A-4805-9A3B-6634682D79BD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B8791EF3-4E6C-46A7-90C0-690D9C3C991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3BE36B81-7751-41CA-BD8B-635D8ABCCEB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EF6BA07B-EA6B-40E9-B436-3419B0961B5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4D0E996-3B88-4911-8237-0405574E39F0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7D3F7902-286F-42C0-A08C-FCDC3FFA310C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44AF7A1E-9102-4CD0-86EE-B2EEB241DFD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8E06FDAF-5364-4D3C-BA5D-409A1EAF1EA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10EBA9FB-160E-42C3-BD74-55B3932CFDBD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416B5182-3595-4ABF-8DC3-0D3C72C60B13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B3CDA01E-DC38-4A53-B843-585E050E431D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B72BDC57-DD92-492B-9DF5-84914B95E31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5D3A29E3-8A8E-4AB7-9387-EADDDE24684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084AC52-96A4-496F-B630-35FCA935C732}"/>
            </a:ext>
          </a:extLst>
        </xdr:cNvPr>
        <xdr:cNvSpPr txBox="1"/>
      </xdr:nvSpPr>
      <xdr:spPr>
        <a:xfrm>
          <a:off x="904875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A09DDBD2-8BBD-42A6-AB7C-5515E0766346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6F5B5A46-B8BE-4C73-B94C-B0BEE46FAB40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DB94167F-FEB6-4C18-BF5A-22446D2EDB4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25658CBA-58BF-47BE-B852-0A715741F185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4A2606B-7238-4EDD-8D0C-B599CB8AE4C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4E17E722-3B78-4A94-BF51-C5DDE4F7077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15B5FE74-4AB0-4F17-9F7D-E22DE1334D7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43204493-DD3B-4939-B845-D68AA53F5FA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DC20A52A-B39B-47E6-A392-F24238C7898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18265DC-7031-4C4D-9414-D535A866724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BED59222-F25B-4D56-8F93-BA2011AA71E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1FCEE22-D1B6-4493-8B82-2C09AF002DC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2E0ECA97-D100-4123-AF2E-8D05857C8C7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9FB75FDE-82CF-47FB-B6C0-53585F40D6E5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5E0E18A7-442B-4BBE-8646-84A10CA43861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4D13633E-B919-4023-A860-DDC6CBE8BF1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C3EEFA8C-D870-439D-B949-063A11955B5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5D510881-4652-4839-AB3E-623FABFE5D8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CFF9673-E9E1-4885-A77B-9E14CA2B67F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399D1EA2-291B-49F4-923E-D8DE3E45849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117B2E60-51ED-4510-BE06-ADA649DC05D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B8C2C550-E950-4DB1-9013-5597044B97C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C73B3634-2003-47F3-A6C3-E50743D5B506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3AD5E2B5-05BD-4AAB-8ABF-DD3D4A04F7C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435C045D-52DC-482F-B45F-06552428530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6137E43D-5751-46ED-8094-80313485160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A6E1BA38-8E08-4AA0-AA5B-F32966641D43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396AA593-9924-4E9B-83BE-CF89F310A4B2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E7B19A35-9078-41E7-BC4F-E6C64BE29757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5DDA678-F0AC-497C-AA7E-00B7F87FA740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F24E9E5E-0EED-4EA7-8AAB-4E24FD155694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B6C2D4B5-250B-4C39-A9FA-49B7A6AF2592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7398A316-B556-4000-A84D-3C279A17CA9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E1C5EC0-3A2B-4D30-8F5F-EBD22C006EF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90DFFF2D-A6E4-489B-BC7E-482CDF95DA5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1C2D5EA2-E771-4ECA-A35C-87231A94617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130E06B8-EBCE-41EC-89A8-901BCDEB618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68BABA2-6BBC-4F61-A4DE-57DA72EE8FA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284BC41E-0D97-4027-AD52-00E5603C916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A89901-E5C6-42D3-8EA3-5DBECEF218C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86E64CC1-1D0D-4201-8F94-C58CF525750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B4B534FB-D3E4-4F5C-AEB4-A81D0490EA6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358E1DC6-7C2A-4035-B63F-755DA2EEF37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730CD3F6-83C7-4FED-A465-9E9F6F8DCE6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13FF2CA8-DF8A-4BE2-A747-22B4C390CE5F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22B8A2C4-1358-4475-9C62-F02D9ADACB0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2237F4E8-0533-4E9A-94BE-A109A72B335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5F6A9D2-D23E-49E6-B0FE-9699BCC34F4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431E6B31-335F-4257-B889-48EE52FE570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71AFBCFE-FBAE-49E5-B163-F42D8D8FF29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1B2C267-3E74-4BED-BB78-FF815B79524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A2A98122-5646-4247-B7D8-24A251D0AEF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7FBDEA-71AB-4A21-A857-3E9858CDB40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2AA4D244-59A5-456A-85F4-E1D5FBB53B7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BD776B86-AA2F-40F5-A5EB-DB0FEAC704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9F28CDF4-593C-409D-BAFC-EE14ADE6212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E6E07EF7-5A28-49B2-A635-506A361AC86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5C94BF15-9BB8-4789-9B0F-D552A840FE4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93DD1EEE-FD88-47F5-9397-ED8E303D249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A97B9BCF-B575-41D7-84FC-6D8E2D44D36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7457E98E-7627-4DDB-A79D-125A7801F3A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D26AAAD-9820-4606-A8AF-82AC02B35B1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351019E-97AC-4FD5-8CF9-0E3F41E4190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3774FBC7-3852-4879-8EEB-6E449A49EEE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4E7CC09-685C-46C1-BFC1-7900572B0D8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8D355FB2-75E5-4D4C-9808-8BDA9A9C910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33E8E6AD-E5FA-45E2-AFC7-1457FA5CD84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DBA50AC7-EFBD-43E1-BC8E-0FCD6542A37A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336E0EEC-02B0-43A3-8F64-ED49302A4211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40F91CEC-8C8F-4698-B1C0-0AA0BAB32EF5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391B6D2D-1954-48B6-9A93-AFE3C6D1A652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84B961FF-3FC6-4902-821D-7FED1E3481E5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A34F65F5-0B7A-4F9C-8BCF-25C749A7B42D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7BF4737B-DA5A-4679-BB9C-81C179372E24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DCC19BD-0A27-4E27-A280-6B283191B69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109A39D5-0213-462C-B092-86D8EA987504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C719CBFA-96B1-4042-8480-648BB889CD88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8E480112-67AC-41A4-B051-77B7297E0145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282A66D2-FCDB-4C24-8B21-68ED61EE606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EBB10C8D-63AB-49B9-94F5-BE1CCF36652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4B1F7927-AB64-4B6B-9229-5B74412072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84851A92-1FAE-46DD-948D-88026560DBE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94BF1D7D-3DE0-4D24-996A-EF6A95F961E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81121D14-4413-4D9B-93D4-659CB97E9AF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3DA8458-7950-445F-B05C-2AF4D7F959C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89B5FE31-C867-4663-9F1F-53E892E03B9F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E8099875-38DF-457B-BB84-68F2410979E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8BD9D509-3208-4A8B-8AE7-583D8F3C133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A2BD4B3A-5913-4901-AE2B-1FF7B15224D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D7101478-706D-48C6-9392-FFCF040AAE41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004CDE-D020-4B29-A538-04A4C7240F9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445EEB72-A03D-488A-AF1C-51CC019F481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170A8970-730A-4D9C-ADD8-E58C61A4D7C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4DF0158-03B0-4B54-A1B0-933A1B15673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42874FA4-B2D6-41A5-855F-1B3F9943108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9CA48AD6-845F-4EC1-AB24-23B6CBD0515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ABC99C2B-27FE-4088-802B-EC1D254D6704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8CD09EC3-DA88-425C-AE57-1C7CE0570DE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BA338054-F0B6-432D-BF13-37864A2FB73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F5362091-E10A-474A-9323-67E2BFED8FA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F3A35AB0-E07E-4586-A123-232917232E1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F43C2B04-975A-44D9-8377-10C6DAAD0EA3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77BF3A41-FB7F-4B1D-8A97-128F8377FE3C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4E6CC750-FF90-49F5-99BF-43BB478C52B9}"/>
            </a:ext>
          </a:extLst>
        </xdr:cNvPr>
        <xdr:cNvSpPr txBox="1"/>
      </xdr:nvSpPr>
      <xdr:spPr>
        <a:xfrm>
          <a:off x="904875" y="346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18C016F4-6714-498D-BF92-8B7B53D161A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4780CB98-7D1F-44EC-B40E-DA834BCEDF0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DF8A90C9-63A7-4CC5-A3F2-7C2ED09AD9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35E9B996-C884-41EB-AB3B-10DD558FCA4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158AE64-2DAF-437D-AE3B-A0391254422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92CA56FD-7C09-444F-A1BC-81A4DADDEE0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620E1EE9-4040-488A-A69C-873003A4661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26D9AE83-E27B-4DB2-867A-98A56349B50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694C226C-9EA6-49DF-900A-FB0C228B298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3CD2C219-D6F2-41CD-810C-28639DD78F1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350DFE8E-520E-4E2C-9412-D9A9A62F029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FB6E8774-8DC9-4CBE-9363-E3AC70F031F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B3FEFB95-9AEF-42B3-A135-68673157276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D2CEF21F-E0FE-49DE-A617-F0BB42A33F1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EC420EBB-E3D3-4A0C-9AD8-90E6506B179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68ADD28B-0355-40CE-9896-7C59D4AABB3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D740B4AF-AEE5-45C5-8ECA-D374C12F637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FF35D8C0-869C-43DE-98EE-265A7DEF563A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EEDCFFAA-B8B4-4E67-AA93-DEEB453EF2F7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43BF51FD-FEB8-4AF0-B5D2-BD28A41DEBE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9740EAC7-0AE0-4511-8DB0-376BA8C807A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66D3D51-D224-4286-B5CA-A5B93C2EDB2C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CAA2F1E6-E580-4B03-8B09-72A72AB78F5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27E6B379-06F6-4E4E-A88D-E28A65B38A3A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C90CD11-6FC4-4C5B-B4C9-C025124BE19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21102795-0DA5-4739-B9E9-511B91CA422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3F88867A-5EBE-470B-A127-C84D2E09C09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CEA472E-0FA8-4D8D-AB8A-3B0E2354B82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BC0B9AF2-DF76-452A-997C-C5A5F58F41B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704E7EE1-6E10-4123-9302-791A43263E1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5BA89D9C-1892-4552-A2F3-2ADEFAABD25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3A3CB9DF-40E9-41AB-8729-A1CD0DF0184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C631297-6E24-4573-8A79-C4AECA2C619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F39C842C-B4A9-4DCC-9AB0-CDC92D68A8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B2A6CEFA-674B-4D3D-8676-E2B375D101E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D4D16EF-9E37-4E05-86A3-9CECE5349F7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8392908B-3861-45D4-BA21-45969F69069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46A2A20E-06F9-48E8-873B-526D52B3D9B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9E7D9CCE-43D9-4E9D-9542-98E55C3B386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FBABCA1D-B1A7-49EE-B000-746FDC3FDD1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EB721462-A202-47C6-A7D1-D3DD648EDE1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13F5A916-30C7-4FD9-AC45-C37C4B0661F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B4CF6AF2-0A72-4BF3-9A71-6E28F2CBFB5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575CB02-74BE-4D04-8EF1-1188519C2D8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8A5F0CCD-8964-4FE6-9279-349BDFB0C1E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B6855EA3-B9BD-4E18-91DE-865C240BB72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74CE0E9-A576-4C17-8EB4-32D79E2E9CD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564A8876-B0FA-4173-90AB-4318B7441C5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EF701ADF-C99E-4E35-B375-1836C28C3EC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C25431F-1BB1-4474-A1FA-AA83F00A75A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EE05B3CF-9E05-4EA4-AFDD-C13C1C39865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F1413A0B-2780-4170-8A47-08145305D66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7B07DFD2-BE94-400A-8412-6BEF10AE1D9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64B10D11-F4AD-4D8C-895F-6DCAC8B52E0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38409636-8808-4B3A-8C85-589D4989D5D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50EA5B5E-6098-4036-B1E7-01354E9707E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A306B1BB-DD31-4602-BD67-F6998EC80EF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8C12E032-9D9C-48BB-A66A-3095947F93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22054467-B9D1-463D-BE3C-16DF3E6DE13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1C37D743-BF6D-4E25-8C8F-F6F3F3B44D9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FCC4569B-ED98-4ACB-81D6-C4AFC88CD86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A751816D-A3B1-41F2-B596-FA4C653E3E4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CE46A989-D410-4441-BFE2-279F8DE3CA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2CC6157-067C-4332-B809-5AD67571C7E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DDA071D1-A66A-4569-8099-8480C58DA01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D93AFA9A-F1CB-4432-A066-AE66606B57A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CEE1601-8E92-4E17-B98F-51E5771DBAB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278F4358-7A1C-4310-BF9B-8EEDB0429C3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FFA86AD0-6884-485C-89A4-FDBFC2EB0BD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F3813E58-D9B4-4335-9BD6-9B5A1C046C86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DFF1132C-1F4F-4602-865D-EE65B09AA92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30C2170C-2732-42F8-A73B-0B7A8BCE807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AE51299-2B18-4197-B501-5700799EDDC2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FAC2FCE-E87F-4CC9-910A-CF1269C63CF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C5FF311F-8C64-4C92-B942-2384B3DF154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B3A6149-DD58-4A82-87D3-235FC0008A7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A5F6FF3A-3953-4EA2-903D-02F3C47E285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31FE3917-EEA8-48B7-8144-DF22FF2F256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CB5BC51E-D909-4464-B2C5-EC739497C39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61433B51-D674-4E35-8505-0E4926314E7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EE1F2680-F513-4427-8521-D207080CFF5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80CCB8C0-117D-45F3-9DA5-AC4C07AD7D4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6FDF0E8E-9E8C-4FDC-9B3B-B7D866758E8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B9BEC976-9F7E-4DDA-8DB5-0172D590679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B7F87726-9A34-4BFC-8EFF-0AB30B355D5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F1145583-11A6-4AF9-A6A1-1482906D4AE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9BDBCDB5-8A1B-45A1-B279-D7B5F799946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4B38060-2B98-4A46-BB33-58A68946DCD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469E4713-FE5C-422F-8F96-EEA998F6DC5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81D6D382-7BFF-4C8E-8435-28C25A8F31D2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774773B9-AE85-4EA6-BE19-B48A9DE5726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E3CDCB35-6122-4496-BA2C-EB56F4605E83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3F1812C2-6BDB-4779-9DDF-AFDB8B82F40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FE2A7452-C7B0-4115-985A-972A76AE5E32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95DAFB5F-2A15-4213-B034-A2D19278D83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B77E058F-A743-4337-8CBC-B75990862AA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E6F6B883-E312-44F0-BE38-2D4604A9D2B8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AF0BB653-D51A-48D9-A532-53990B8A337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E8009B92-49BC-4F7C-B87D-EDD645C7C19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F9D29953-EE94-40B1-A8D5-811D8DA9C60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484FFF03-E4E3-4A5E-8A76-12BF298B40D7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128D855B-61AA-4BBE-A24A-DE9A3EC26CEA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76178916-5068-4EF7-A945-9F0DF37C44D0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D309B2E9-C0A5-4AC1-9E0F-35AB5B5F8598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F697587D-76A3-49C5-8FAE-8E75E3AFCE5F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3D2A8760-7354-41B6-8ECA-AA55F1DE9E88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B5A609C5-B1D4-4E79-AEEF-2B7A3045352B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7E52CD85-A342-4D34-BC7D-978E04967DAE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8B9078B-8362-4EC2-BA41-923C29C404FC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32CEB9E0-A95D-4CBD-AC46-1F60AD07F7E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6CF93506-12B3-4BEF-B3E8-632347478E4B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F1C264CB-9491-48CA-AC99-C28A3721DD16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5D07131B-B67B-415D-B9C1-57B7A894567B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DC474D6C-E62D-45FE-925C-4FD7ED85F464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37F5579D-BA60-4C22-A7AE-F2CDE205746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10A7C94B-FDBB-4DE1-99DB-5404E60F860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91FEE30B-A228-40FA-86B2-32DA3348DF04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CB964C70-A65F-4D0C-9C67-7733E4A26FB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646164CF-A4BC-42C4-B5B2-48CA84E88B3B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4A8FBD7-B671-4754-8A97-97C6F0056C56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3D01E9BC-947F-4A98-98CA-1EB60478F9F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53BEFD5A-5861-4F5E-A3EC-DD9D7100A3DE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15083447-1844-4AE1-8C37-73D3FD961528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AF77DD1B-671C-4B5E-97AC-FE19F1F659B9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F9D041DD-891E-47FC-821F-0040EC3449BE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8528B82B-5E24-4663-8739-ECFAB7E78336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6183EE3E-7E8E-44DF-96C2-534C0B725928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526CD426-480E-4FC7-8028-2CB73C1D2D28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AE3AB05A-D79A-4C58-9614-1CEAC1D6D422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382C13F-E108-4768-B453-814607CF5B7F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B4A0DA1F-FD19-4CBF-9484-17B453F0279C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B3903676-FABA-40CA-A826-25BAEABE8E06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FD9BA741-41CB-4C47-BA2D-A9700FBEB90A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3DEECAE3-65AF-441B-B4B1-B1DD2CCA00D7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4C4DF8BD-BE60-437B-AA23-81B403FF145B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75633250-A3EC-48F8-A1B8-9F64FFB64CBD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3CAF4AE1-2A37-4A3A-B554-8CAA0EB83D90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946D6C65-E463-4691-ABD6-B6F48E096099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568ECA24-5828-4A29-B102-1CDF553D8C0E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AFFB2CB-6C7F-4356-9177-8EB535E23180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DFF16247-E507-46CB-93BB-7FF9FDEE4073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C2810559-8276-4B5D-BA05-E2EE52E098D6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E469A85C-4991-4BE5-9439-AB2CE97EB1E2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395F15D0-30C2-491F-BA63-74CBBA9B344F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3D19B6C4-0FA7-4C1A-BF14-E3B8CD1625F7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7C1CE3D3-0B35-45D1-804B-D8AD92EEA983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828B81F5-2EF8-412B-8DF4-6FA6B9BFD6FE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3AEDED3D-B0B0-45AE-BF11-C4B42F77F855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55081222-7328-4F6A-9234-045E01041E2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36DB8449-4FB2-4AAE-9482-127733058CD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687E68F2-D6D0-4939-9432-03711394A9C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817C6998-65D9-4E64-8E23-FEC69C20203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4ED0EFDC-5DBC-4950-9B19-811C2F8D90A7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C712765B-FED0-4CC8-A48D-BEAD11326A9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D8080305-632A-41D8-97C5-C118B7514C69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7FBBEF4-1C03-4176-B44C-7752F956D74E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3355998-3020-4133-A7CC-66F181F48C19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AF180E86-140F-4545-8774-DEDE87BB26A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1DE29DC3-EF57-4A9A-A747-523E1AC9048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A5001A73-DE89-491F-8093-892EBC760E63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974F895-3ABA-48BA-8149-6C7749E9897D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15F349D1-C08F-4172-834F-D4295F8168F1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C28DE069-932E-45C4-BEB9-37C8351FBB1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A62D26D2-ACCF-4897-AF70-2000C63EBCE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908DFFD9-31C9-41DC-B4D6-C6288DC603D3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65816AA9-5972-4420-8FF5-21203685F17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84C52574-3E26-45FD-967D-03427267F98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8E53856F-E3F5-4D07-B2D2-19E1C6B88CA0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66160DFC-4086-483A-AE5B-D7A2446307C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7B67CF00-FC9A-421B-B549-2D1498DB901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416B7224-F690-4248-BCA5-895A1CD8336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8BDF2F2-B411-45E4-A12E-511827275F2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6CEB8A23-1019-48AB-B7B9-FA4E5FE5753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485E9E76-E014-441B-8B98-4EC8D50CEFD1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FF063B2A-0592-47CB-B8FF-ED1D36191F66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E3793A8D-2110-46AF-B04E-B4C540308F00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C609F773-CECB-4CE3-BBF3-810DD0B30F4A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D03294A-D447-439A-8E88-B8749E87AFE6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A89C95D3-772D-419A-B8AB-CF4F254497EA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81D44AE4-1E44-4091-9B6E-6B957F3CFD81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C022E9D2-5B36-4875-B07E-E5A00CFB657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7569BCC4-C5EF-45F6-A1C6-A7B7AFC05593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D73DA803-0581-4DA8-B860-872FBE1C918A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AEC1F2BA-B144-4ECE-BDF0-6ABFE005A8C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F5D4B4C8-3B9F-41AA-87C8-CD4B17A9FAE6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2658362-8F79-4FBB-A848-0BE8013933B1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F3B5FE2D-6A66-4BD0-A092-7968A4FB0A5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7A2BFA0E-11A3-4C5F-89CD-FF740440815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15B11B54-6CBB-491B-B077-8B1D3BF6E21B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8141D0E3-B31F-4D7A-9DDF-FD7DDBA6533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C94F88A6-B7E9-4F46-9F34-3137BDF77B83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20F13EE5-9418-4DD2-AA9C-32A9144A82ED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F584F9A5-C67A-492B-A1BA-2CC283074766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323ED8BE-B1F6-46D0-B6FB-7BDF91FC9F2B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5A1CEB92-E8FF-46F3-90F2-E169C979966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38DB1102-F217-45F9-B1DB-78FC7E874899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DF9C050F-0B83-4A75-9F92-4E14E963B1C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BD3A8BA-A0FC-4244-9ED4-4F05C4218F6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4E7A36D2-8141-4C85-BBAE-7E359A3B98BF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467D4729-9A07-486A-8DFD-650452FAD655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4755FEB0-2D55-4315-88E2-4E3F02495745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B1DDC97E-59D9-4B2D-A1E0-188B3386EC71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5F9B5C82-3BCA-4AC6-817A-C931ADB0ACC2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101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D0AFAA8F-6ABC-4D79-8F6A-8C86A04F3C22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A8935D6D-8CD3-4A7D-B034-3D618B17ED12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D5575F4B-7B7D-422E-A1B8-4554B2AA51FF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102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AAE6ED9E-27D5-4AB9-B5BD-1D630DC4505F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98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1E00BBDE-9029-470F-BCF1-21B98EB9613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54F3248E-BCA6-4B2F-96D2-46EFCE8E3FC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99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378E6727-E4D8-4C2C-8709-43DDF300489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44CEEEDA-D846-4A8D-AA9A-B73332EB5317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9FB2ADC1-A33C-4A38-AF10-B8331B4962C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F91435B5-DAB1-4F96-9960-A75E12253237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42BC79C5-DF6B-44AB-ACE3-CA6E0160E5E9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78EDFAF8-AFBD-4800-99C4-443C40FE959E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D202329E-666D-454B-BD73-6B8000B09BE5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DD2D73BF-1E19-41CC-B3E5-D4E4A10E915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5F3B271A-7AF9-407A-9CDD-0770454E5BFB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C1D5FC3E-9BD3-4A9C-B396-F8593B17F9B9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58815CA5-3015-49E6-A552-ED56381E2021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465DC3A4-F509-43DE-B549-8DA03523ABF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A2506755-C65F-435A-9FB5-1AD8C761778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B597AB24-EC52-4100-9053-D2E864FC759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3AC6E784-5B95-48B9-A924-68BC6BB459D3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8D0D928-E1F7-49DE-903E-10F0F72A927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D77AC2E3-398B-4B42-ACE2-5C0750BA9D20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BAB457F2-FCE5-4579-9176-F37C1B6A57A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5F3A0041-8E16-48E0-BE42-580FCFE4488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F56EB902-C9CC-45F0-B9B6-951E7A89681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E65A8CFB-0B6E-4107-B573-B3AC64EF89D7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F45284A7-AC7A-49EC-991E-A7D634EC4B40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5D5FD8AE-B443-4938-A9FE-600F044F9AA2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92FDCC68-8E52-42F9-AD72-E5A8815B694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3C1A0B2C-7AF6-4122-8981-2AA1DCBFC01C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8EEF9833-C1C1-4417-96DA-936696221B48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41B0B7E7-019C-4E90-BFA0-9610CF14244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6F22E5D7-39F1-4ACA-83F3-E0D430C4801C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E4508AF-38DD-42A2-9F8E-151F5B0645B9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C0F4AB42-9086-4E02-8D83-5AC226C074CA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250A75A6-6DB1-4640-884D-04BE0BD6EA4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4CE98391-D926-41D5-8B27-F1AF99FBD260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10625BED-5329-4560-83C6-4CF8E62B2CE6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1277FE1-53D7-419C-8908-680AC0C4611D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EA70153A-D86E-4E8B-B6BA-03F3150E335F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41A71012-66D4-4584-A746-078FC52B829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1888D703-2861-42E0-9A4A-7326AE1FD107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14DBC623-9611-4544-849C-5AD9DB302524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E4849923-76F2-44A3-ADE4-04CA16AAC63A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9D2203E-0397-4B2E-B682-B7A1AE4007BE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2C331116-6EAD-4EDD-A8F1-C47E0639DB15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D37E3EC0-D965-4FE3-A774-E113FD7FFCAB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BDDC5FD5-FFE7-4160-9A66-93CFFBACC2AA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FE297F1E-D95D-41FF-AC67-F29AEE8FCF63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E7C05DCB-488F-4B0E-9FBE-911552BACE8D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CE716CE9-9765-45DD-B226-9F5BAC18E3C6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F8D2E335-4360-4E42-A09C-1C2A045C6E10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68E2BD0-03BC-42A2-BEC0-9DF22CA4D84F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46973E1C-C077-4C80-8B97-3CE49683A48A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9DF643AA-CDF6-47CE-8544-744FD7629AE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87453612-D781-44FF-9997-F9CA5AA25507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9AD608B2-BDFB-4163-9EB7-7A0BE8F1C7F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D646F449-8463-4150-B20E-253A413E7959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B3FFEE98-2584-4D27-AFD1-464FC392169C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7DDD5509-D13A-4B60-A39E-8EB2B77D8B0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456C347-C22E-44CF-BD63-ECCAADBF3FF7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C35CEC3E-169E-49AB-B71C-B606F19C49E9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948B37FC-7DC8-433E-A5C4-2A4C5C0FCC04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812847DA-DE61-479D-BBF3-500BA0EB237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ACE79C57-D7A4-4B14-AE58-6F91CC99C26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D71F0FAE-9585-47C1-9924-69FD9A521E78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42EC3B20-0A39-4C6F-AA2F-D1C9F402A015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18F33D59-0AB6-422E-A613-89AA19DC6FAA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B9FF30B3-A3BC-4B18-8290-E22AD1BCE0DA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9249D63-B4E0-417F-A4E6-DB064C3210FB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CE0194F8-06FE-4913-8B24-0916346EC698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57BCD2F5-7C23-4CD5-96A8-F4D9CA2845A0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B5A83D63-DA56-4E26-BECF-5A979CC6BFBD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3E2A7B17-05C4-45D9-AAD1-63CB2CE4DA9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9BD7BF91-FBB5-41F3-843D-52C9D609DA6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64E5D84-F99F-497B-8855-36D774D4713E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DD9AC27A-233E-4CF6-96EB-142DAE4A0A59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A4328386-71D8-4F34-A7C9-1AA5B4310763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8B603EF6-7E82-4867-8F3A-E2729BE3D04D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B4804D93-BD97-40C7-BE84-DE1D84046267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FCE4249A-06A8-4039-A636-DCD9B674BE5A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5F625EFE-43C4-4D68-BE49-B70AA00AEACF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9177AF4C-D90F-4836-9827-FA096A11E564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533A9DE-5FA8-475B-975F-84F4E9245887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2F37E592-B482-49D8-9785-5CA150851B9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76E3E6CA-E824-405C-8655-D4C8ED5DE5B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474EDC45-BAE3-4393-ABC9-B8C2690A8259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7C5E0DAB-3700-48BA-9AD4-4464FA1BC87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D1CC3EF1-24F0-4740-AF6B-2EF448AF1E9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54AD633C-E643-461B-BD9B-D3299ABF82B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B74E6C29-E8A1-4365-95E2-2DD3F73021F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A2DB7C89-6349-4103-9EA4-F3BF98ACAD7A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D6A6108E-317D-4D65-AD24-15DA5F35A2C2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84B7041C-8743-42B4-8DFC-81BE2401698F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41AD5844-8EB7-4030-A107-291752C1DB95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3568E453-2518-415E-BFB0-A5325AD16614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34ABCF0A-2AA2-4538-BD8F-C039D4E9F35D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7029C86B-7F0A-4F24-91A0-E8AD4693495D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6838FA52-260E-4FE8-A988-4B532BECD02C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B9D07E64-6850-464C-B1AE-EDD46E14D9A7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523611B4-3665-448A-9A5A-7C9F5723EF74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19FE04D5-5BB8-4B2D-AEB4-2E12A91F8D62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2920F176-1948-400C-A1A0-454176E42F9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9BE2EF37-7AD2-4314-BD0A-EDD454D550EA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F3711ACA-6768-4417-B582-9D624CBE5E91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E9D49D1E-5768-4131-910F-79AE694DB92A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30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F43A6678-9FA7-463F-B35D-606DADF8258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6BDBEC35-90F3-441F-9B5B-A6A3CBF5EEEF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1ED83A5F-58C1-4AFC-9816-C64188714888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CC7FF557-DD59-4BAA-9C6D-A93E483189E5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194E0CF0-4642-4662-9E7F-66040D015934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33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1DA6C97E-3C5C-4B08-9366-635A1810D8D6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B2311A01-826E-4303-A9ED-7DE372206A00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DADE0C8D-5531-4CC4-BDFA-0FD4A8042DD6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32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31BE7445-D6ED-4C6B-A01A-D91EEACFCC15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43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92D81726-CE4F-4881-B367-B1AA7AC1C07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18F0FF35-D976-414F-BC86-B5B2FCF4FB4E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41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9A2E3713-B867-434C-B24E-985C3A9226DE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3D76514B-6269-40BB-9B2C-2666AC617705}"/>
            </a:ext>
          </a:extLst>
        </xdr:cNvPr>
        <xdr:cNvSpPr txBox="1"/>
      </xdr:nvSpPr>
      <xdr:spPr>
        <a:xfrm>
          <a:off x="10687050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DFED4D50-FBF2-4BDE-8DF0-23D984F25E6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B86DD42C-4486-472D-9918-FF13CA950C5D}"/>
            </a:ext>
          </a:extLst>
        </xdr:cNvPr>
        <xdr:cNvSpPr txBox="1"/>
      </xdr:nvSpPr>
      <xdr:spPr>
        <a:xfrm>
          <a:off x="10687050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446BE07D-CD49-4232-84DE-FFCD681E0EB7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F25223B7-7193-432E-9356-09C48CDA1DC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A232542B-1399-42D8-9B18-01BF93150C53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44168BF1-5165-4E8E-8EEA-83458BDF91A6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207D6496-EFC8-4561-B0AF-93FD967F7E31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5CA4B84E-1445-433B-A8FF-A450497FBA85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2714EA39-0450-4049-8CBB-E4AE8684054D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DDC37717-7604-44F4-AB0D-0C3943581B42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7E5052F7-DC3B-473A-B423-64742DC6FE58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104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8E34ACDC-4643-45AE-89AB-247704D4B705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104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8741A811-84A8-431C-964A-775A34B4694A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104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6AFFA273-F7FD-4025-8C13-31E3D25B278F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104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55D04D32-12D0-4276-B06D-CAFE92CD8990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6F638D6C-881A-47D6-8E23-47449191FB2E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AF9C4737-D2DD-4411-B225-894F0933DFAB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60DCBA6B-5B3B-4B61-8725-EA522CAF7CA4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9ED80537-F790-4017-A92B-B659221FADAD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5C58806C-4B65-4287-A7E1-BFD34582C73C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27D0588-7AE5-493F-8749-847BDCFEBA8F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2DCB7584-B1EF-4733-B147-D44A567D600E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DAE85E3F-2073-48A9-AE8D-41C00C94CE7A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E1A96C4B-C293-4388-858B-6EAA96D953D9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CD6DE356-A34E-47AC-ADC8-7407A53450D8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D6A9609E-8FC3-4BB5-AEB3-223538692C4B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C9E7B3AF-ED3B-492F-B1CB-D3CBE0428EFE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E84172C4-718E-4493-816C-F3E97EF80522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119C734E-7C05-4075-A390-7B78D8C2DB9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209D7AED-170C-4178-9DCB-2E6813BF6139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64F954C5-FB55-479F-A957-DCBDE9C7C7A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F76740D5-4E7E-466F-8367-9B5F517B2219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57717795-4563-42E1-AE3A-AC92653D32E5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64B96E6-5D91-47BE-A233-781FB9D5AED7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B4E591EB-138A-47B4-B06C-7B2DDC70347F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105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2D65E977-A3C3-4AD6-A75B-2D49D0CB58EC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A52E1D84-00E6-4600-8F28-94DD57E020C8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107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9C86ED63-C9AD-4A42-8880-961CB8A502CF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E44E151C-DD6C-4D69-ACD8-6795F425299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663F32F3-AA77-4844-B17C-9ACC17FF304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92159BBD-AAF8-47EC-96DE-794744A2A4DD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8FA34E6F-B714-47F7-9F9A-D421B90C260A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CBB3CAF8-0865-40C6-A081-1F7F3A8CCA3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117F9B28-C32D-4FD7-BEE2-2900CB9494B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52607720-33D1-4C5B-A12B-B90357E27C39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832EE5F8-0A27-49CA-AB33-46F365802EE4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100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F68D417C-D10E-4EC3-ACB8-5FABE21DE777}"/>
            </a:ext>
          </a:extLst>
        </xdr:cNvPr>
        <xdr:cNvSpPr txBox="1"/>
      </xdr:nvSpPr>
      <xdr:spPr>
        <a:xfrm>
          <a:off x="9048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DE8E70DD-22F0-4F2C-99A8-14A783F523A7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169A3F36-18CC-44CB-87C5-1C1483068AC3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104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DB3D95F4-FF7C-49FA-ABA0-813C193B9832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104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8B085FE-9A29-4177-AF03-75E7C7A84B7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104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84C13CA7-AF04-4D03-8DEC-A8A7A86D2B41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104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63EEB58B-E586-4E2A-A892-9432C355B86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96A4418D-8997-48DC-B05B-B374B81C92A4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5611992E-2F8D-46BD-ACBF-5BFEB2A608D3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D2FED0D3-EF26-4290-B86D-48F042BFACFD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24895762-67AC-435D-BABC-876FD0B8329D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831BFACC-928C-4D45-89A6-D57748FFC55B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62C5EFA7-97BA-4B29-9721-1EF56A7ED38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532F3E88-AD88-435A-AE84-CB0D96614CA3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DB1B01E4-7541-40D9-AEBC-2687B155D46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9C05F603-3553-4E8D-AFF0-FA2EF4FBD0B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CE89A6F5-339F-4567-84F9-6377572856AA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C6A93F1C-8DC1-496F-82DF-A7EDE5604E2D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F4B25A9E-27DB-42A9-B794-0C81FFCA511C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DC7836DB-E8C4-4974-9105-11CA0741A474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952D8B2D-33F2-40A6-8B8D-66E558BD4D98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877CC669-B924-45BD-864A-83F9E6EADD10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BAD13E5D-781C-43D0-8075-EFE3AA2DFA48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11067A8F-A19B-4305-8061-E9919959E7A1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C4F8043C-5BC8-4482-BED6-F66ED485DC57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7D827A45-785A-46C2-9C8A-AE6489BADDFF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59F250DF-D9D9-4B7A-B5EE-28A36CD3758A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BBEC093D-A66E-418D-B748-47109110F003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7CCA2C6A-9CCE-4476-804F-5C6C4E9F49C8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69A2A7DF-5EA3-471C-81A1-61AEE21779F4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D269172F-CCD0-458B-A0A0-AC3FAD863DF8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D26EDDA1-BEB9-4481-970F-4F6674EE4C67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24FBCC23-ACAE-46E4-A705-573FB10398E7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87B0BA2A-0C80-4932-9448-0100F2B6993B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B965FCC3-A3A7-4C73-8694-CA5B1AF70161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BBBB80B5-FFB3-4496-B1E3-A73F780156FC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E9E82725-E086-46C6-9DD1-902BB7157919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12F164FC-16F4-4BD1-978C-8A0F60632BB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F59837D7-6790-4BC8-9BDB-8A537EAA238C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5971B000-4204-43D6-A5F9-CCA89BECD0B0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32B388BE-7DFA-4BBE-B205-B2015F22D444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4DD194FA-75B6-4B92-A515-7A6A0F5E3145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111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8C2AA621-9DDA-4196-8D67-21AD8B399DB3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3C95B0A8-0759-4286-8768-DD49CE5DC20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FD66F667-7897-48BD-BA0D-9DF74E2C80A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CA63A422-5DF2-493B-9CE0-8F65CE5FF686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E2E9AE32-B927-4A37-B205-0B3EAEAD3800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735A0DAB-C6B3-4688-B553-3C097E76685D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7830FE1C-1243-48F4-8489-819DCA6514E8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F9D12B3E-C9C3-4F67-B554-9AA23F7167F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6C893BF8-DA1A-42E1-A13A-5A8AB5CF8E1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73DBC119-C131-4524-B76A-CB7573FBB6CD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236AE98-1488-4F78-B414-619DC46FFD3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8E0335AD-90C3-429C-BCF1-8EAA882EE34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37DF6CC8-C1E8-4F26-8019-48DFFE998EE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EFB75228-EAE8-4514-BA2C-92CBCF48547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F28CFA92-4BE7-4F5B-98E0-9E895471835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7599073A-18C9-4E96-BFC7-B4B2DA4412C4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66DA1E94-5961-4189-B063-DE1CF506DF85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C1D0239-C916-4D84-816F-0E948154038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69A5042-579F-4477-B402-4DA20CE7B29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EDCF4827-0C97-4682-AEDE-A13B773DF26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4B70FBD1-F004-404C-8DEF-33D9C89FC74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3BFCC6B8-49C0-4811-A6E8-DE179074C571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E537EB59-A0FA-454B-A2E1-EF62FD3AC49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16F244E1-D845-4DC0-AF90-FC5DB52C8DB6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B360794A-D6F7-42AE-9314-541023E09AC1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37C29106-6E83-4074-9938-EDD08D82A22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B05F98D2-9647-4DA0-87F0-4499435716B0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A1ECC0E-BD56-4BA5-A961-53615B693162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4F93AF8B-6884-47EC-83FF-36DB1D11770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EF8FE2B3-C5B0-4749-98D9-31A92AB5FDA5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8CEBC61F-7D2C-4461-AC8B-C9497A37CFA7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F3BA11CE-7DCD-4DC4-9600-BFE1CC8F119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FEE26C-1887-4901-8DDD-1FF26AF29716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85176D88-9D62-45E4-BA9A-1183DDF29A7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47D3E3A7-7D91-46A3-9C13-0858BB3BEE0A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89FC5E4-BA0B-4DE0-878D-3E4C04774A3E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2B25B7F3-335C-4D54-B278-096BC1CB2CB8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F8BD8AF1-879D-4D08-994F-1DFB1625499D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C3F0F8C2-5FAB-4AA2-B132-2E99452248F7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BCBABF28-1E96-4695-AA9D-4FA525AC37AE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A0AA7921-5A59-47A1-B7C2-C7B23BC25389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EF85C423-B0A0-470F-B5A0-ED0996BA2A3F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55AE4E67-AAF3-41D7-ACF8-6643E7F5039A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CAA31CB9-EE5A-4696-81AA-A32E3C42594C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5E0B2204-1AE0-4190-9269-0199F57DEA1F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B95E64A8-5A0D-4735-A811-5A3B1299A725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7D836699-6139-4A59-B84D-2018AF5A13E5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198A3C18-4582-4AC6-8C22-24C0015854B9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F38E1AD8-F56C-478E-A249-B60BA6F34E1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F654FC91-8F20-42F4-8C0D-7BB64D5DEE08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1F336BFC-E237-46C3-92F2-BB79863625B7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BEC4D47-B2D8-4CE3-8974-5D7FC9777259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F7B85BD-7EC4-4433-8282-D415567AF600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C733C9F1-9772-40BB-80F1-365379A54E78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47690108-7D8A-4531-B8D4-1582F2298EDB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9EC8244-F98D-4FEE-BD27-8E847DD1BB39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602758CC-4BF3-45E0-BDE5-325FDD5C10A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C78F5391-F728-4C71-91C1-342ABE677166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EE651EBA-E7EC-45A9-960C-B3EFF12C3448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8C576AF-48E0-4206-8486-72DE120F59EC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9413191B-68B0-4035-B9DB-CD51927CDA6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1B55F3A-3852-4848-84EA-3494E5E5CE6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3669A422-7E72-414F-903D-35B6C309609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C69E3326-25DB-41C1-8F8B-51B5779E11F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3873FAE1-D116-4B62-A965-06E5464CD86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B623AD57-DF0B-460E-8912-87BB82F1B007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6EA15DE5-F3EF-4A4C-AC36-26604B246238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8FC4849-CCEA-48A3-988E-AB1C5B3E123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E9414C70-DEBD-4FA9-999F-EC0F03B5355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F4EB0228-4C34-412A-A432-1B991D274B5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64AA7E94-9BF8-419F-9816-F6E907D0C7A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D5E3D70-B35D-4B08-9757-1DF495649BB9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42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915D516-3689-4363-8E9F-295B2C5019B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42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B135A5C9-1585-47C5-BBF9-0F0A563F626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42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225D26BD-8CC3-45E9-9474-96DCF85FAD58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D251FB31-A555-45CF-AEEB-1F9A5750C2C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1F95D595-2E33-46A3-82F7-FDBC1FBB026D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44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5B8F1B0B-2B8A-47B4-B9FD-71E6A717B0C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9F360CB5-ABDE-4B8D-A6E3-90FE63176FBE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55E21F30-03F0-480B-83BB-E5DC36953341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F35F14E6-F47A-4D08-AD55-5CF368BE9E9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C8A62512-64E7-44AB-8001-90BAF9D31D23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B2BA7607-93A9-448D-B805-8FFD01C99222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40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330B4D4F-2AFD-4EC5-B7D3-DB94F91B989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1AA7D2A5-5A37-41B6-8913-D04EB7698147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93D3CF3D-C9BD-4BDD-9103-94E831BB3672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E7C3035A-F498-4517-A102-9A59E4258BA7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2B1AED46-F28D-4500-A935-27A772BCAA15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AF939DA-7110-45D2-9379-FEDE93D9505D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117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5C803DC7-50A9-49B6-94AB-BA309564AE63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2EF0755D-D7B8-4593-8E09-B1FB315E7347}"/>
            </a:ext>
          </a:extLst>
        </xdr:cNvPr>
        <xdr:cNvSpPr txBox="1"/>
      </xdr:nvSpPr>
      <xdr:spPr>
        <a:xfrm>
          <a:off x="904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B9288BE-C260-4EB0-B2DB-197F48943A3F}"/>
            </a:ext>
          </a:extLst>
        </xdr:cNvPr>
        <xdr:cNvSpPr txBox="1"/>
      </xdr:nvSpPr>
      <xdr:spPr>
        <a:xfrm>
          <a:off x="904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EB5426B9-57D2-4547-9C68-C97EB68CD72E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EE12B7D1-946E-48AB-A0EC-9E99B6CA5F13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971F1724-787A-46AD-A9B2-66267734B63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BA60F071-8902-4C6B-A6AF-17A3BCBC8CD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D02135DE-2E6A-4419-90ED-6A0DBC422398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78DAB796-AE0F-4008-8BDE-0BD3B72EDAA7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DFB6562-7F28-4759-BEF2-854EAAFA0A7E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42A315D-D684-4CE5-9FFA-777A0C4DD19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26F0EC81-1DE4-4642-B456-BEDE600E220A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598D7DDB-ED5F-49A7-B5F5-376F495132D6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814AF9B4-57F5-49F3-810E-DE41E7E1CEE5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3A21EB0F-0820-4BB5-A704-AD66A5E45F03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13A88FA9-EC66-4FC5-BC83-8C12F1432CD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7FCD7B69-8AEC-4B3B-978B-FCE93CF43A38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64DD7D80-490C-4969-9DF6-4C827E44179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20B46132-9343-44CD-808B-7DFFBEE5AC71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FB37E54F-26BE-4AD9-86A3-9E9DFF2453EF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6B738E67-EE69-4F59-BF2F-29F5F94C662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C05754C8-4066-4C8A-9E83-CAE98BDEC636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98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051DD444-D7C8-43D0-8C63-870D44007D5C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4643313C-04C4-46F2-B359-155BFF32155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1381A7AF-D6D2-466D-B43F-5E095E5CB8D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15F47786-B6F3-4FAA-B14A-6A50B466FB28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4C319D39-29B7-46C5-B527-A0CCA95CF605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20A532BD-E532-4CBC-BF09-071205037433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C5675101-4327-4C31-A84F-8BB4860F040C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55F27273-64B7-45A0-9F6E-3B1D64F99F6A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78C35965-6CA5-4C39-9674-02CAD185B30D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AEFE711E-4CE1-496A-9426-5FEF665807D6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A2ED594D-BC34-4A78-8EB7-BCBC3210B297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E581F24B-23E2-4EC9-874F-41345B8AD796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0FA8CD9F-1831-48BC-9275-94A73AB0DCB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DEC7F179-D3C8-460B-986E-3B268831002A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E7286BD4-27A2-43B0-914B-4897404F2E0C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E73FC1F-786C-4DB9-88B3-A06819DE177E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409414F8-3C7F-4B37-9083-8A5B2D992683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D025459C-C44D-48EC-9565-82B41E964618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A03CA38C-A1E1-45C3-B12D-6B4D83F993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FFF9A0F-81F8-4485-8E2D-C9ADFB978A6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5593371F-DD98-4A4D-9261-6117846D1E0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A005124B-4970-49FE-8FB2-E2D5FA7ACD3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9D8E35AA-7DCE-4BC8-BFBA-D66DB76CBC46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B38F995A-B85C-4053-9D93-B174CBD4774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B6C99AA8-AF4E-4C2C-970C-74C2EE488EC9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E3A75BF6-6BC8-4469-9CEE-FB278B67DF0A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4CF079E-B3CC-40E1-A007-4ACAFCFF61B7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99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3C3F72F3-47C5-42EF-B44A-9DC549CEC297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99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C7D92077-BC8D-49C5-92E0-400B6996348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100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46440853-03D4-450F-BE7C-5A197A7835A3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100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A089E614-30EA-4E32-B742-DC5BF46198C3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100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610BD59B-095D-4110-A2CC-960C68D36230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100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C7122F8E-5212-4006-B3F2-DB7D08BE1838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6BA5FA3-5E74-4B72-8476-A8C3237B6C7C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E779AFED-30F0-4897-B9E4-55C82C8CA19E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D71B5FBF-003D-4B89-8331-D58DE8701CF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3341C815-90EF-43A8-802C-B55F8C2386B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8D776745-29E2-49C5-BA7C-FF061C4A937D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4F1065B6-3B6E-4D88-A878-CC5649E078ED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5B75CEA1-17F2-4275-B79C-F1EE328FD9BB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9827547B-F38F-4579-85B1-8C1748761D13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87DE994-2C8E-4789-9B27-FA73C797FD2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CD42EEE0-A7C5-4F88-A1BA-3F6B39037E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098A6A46-40F8-4D69-AC77-A7FF1E4A1B16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FC2E64D-8397-499E-A560-173366D9E748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6E64718E-0AC9-4951-864B-9704D098CAAD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95ED6AB1-9A6B-44ED-9937-0747E1D5C8E2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6B96E35F-43FD-498E-A1CC-9DD20E970D49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99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B9588D9-75A4-47C5-8FC4-2122A4FCD521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99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1453B2D8-FB2F-4B07-821B-7D467E0F228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C348BB6C-7951-49CC-98D6-70D5B934F06B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101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3EA2E3AE-EEA8-4A2F-B329-BAF513C5E374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F5FA3A48-B7F4-4502-8F35-39D5C5309DC2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D19A3657-2992-454B-AEE7-8EF0897E746F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716558FE-25D2-4D3C-A8D3-E8DB845D3542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1304F41A-C2AF-4547-A137-31B778484C4B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B9AA858A-E3A1-4B7E-89F3-4B3ABF809F1E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10D27D6B-7F86-4B10-AF6E-85D840AC1D97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26FA7461-AE4F-47EE-A9FE-FDBC1EFC62D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305C9652-3747-4586-9933-C8FDF0B7554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4B30715F-4D8D-4BE9-8FED-34F0E317389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B1B10DF6-8664-4889-9AB9-F799929DAAD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2DAA4367-7DEA-4ACB-9DFB-8A0A9BEE3D2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D90A8D4B-358D-4A66-94CE-F5FC4B5F8A37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37A7DF49-D95C-4E83-9B97-939EDE021E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C87F2C87-4F4B-4F15-B77D-1AA05C1D5DA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36DFFC77-3D5D-478D-B670-248596A0B20F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57FF6D0B-BB00-4558-AD70-24D99ABE7A0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19B7A9C9-AF6C-4F1F-BBA8-D66A3A62A0D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81264D9C-A907-46AA-BE93-4DB665695E0B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D7910035-83E2-48BF-82F0-03B95FAD2B38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A6E5B3D0-0D38-4D2A-9166-519AA46AD79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AA21F6EB-9E75-4A1A-B8EB-9C6AFE9872C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8769E049-ED35-415B-B5FE-409F3C26FC0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70551417-9DB5-48A6-BD6C-2F1818D3CD9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ADDC412C-14DD-4DA8-9012-54B0EBB81C5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5445275D-33EF-42DA-B0F8-AC65FAF7410F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ED432237-2A05-4C87-B31C-25A2596FD4EE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73383649-D145-4368-9EBD-13F5B387D2A2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83688FD4-DB43-440E-8164-95BF671C783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966AEB2D-3A8B-4B52-A166-7E37978C90BE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D8DF76E9-6783-40ED-8823-76D23A098257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AC8CF71E-CBBA-455F-9FED-3B6121263125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9A7BE6CE-8D80-475A-9DE0-A15020425341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630D660F-E12D-48CE-9F17-9FB79BF24839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118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A2D89EDC-0AB8-47B0-857E-2C879D67728B}"/>
            </a:ext>
          </a:extLst>
        </xdr:cNvPr>
        <xdr:cNvSpPr txBox="1"/>
      </xdr:nvSpPr>
      <xdr:spPr>
        <a:xfrm>
          <a:off x="5476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66B01A4-03A4-4467-862B-BE12FA9EFBDD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4A26225A-13EB-49E8-8703-8C2EE491FB6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103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B5C03580-9454-4254-AE77-D527D9426E2B}"/>
            </a:ext>
          </a:extLst>
        </xdr:cNvPr>
        <xdr:cNvSpPr txBox="1"/>
      </xdr:nvSpPr>
      <xdr:spPr>
        <a:xfrm>
          <a:off x="54768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D74F9B8F-4921-4B7C-9616-54686A1C1682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90E21957-F6C4-4CE3-82B3-CA8C3AD25D3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487B0431-C2A4-407E-8B21-7A45FB67AF3C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16B319DC-043D-44F6-A3D3-062FE04D0C32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7A7001B7-19E3-4FAD-8980-E0EF3D979EB3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E1FE2635-3989-4677-9A7B-1EC600925938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9C4B4DE-446A-4CB2-BEFB-B51FB6E0C05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508145D0-06D8-4961-854E-88E42E7E6D7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4E60232A-5430-4DF2-B6B2-7A5AF6D1A86F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E10501B1-B210-46D4-A3C3-6C5774B054C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DE166A17-F0CF-478B-B743-D9B93F3079C8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2F051C48-732C-487B-B832-D2537F2C08F7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100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D0BE1E89-E056-46CB-B4B3-FDEFC4D87918}"/>
            </a:ext>
          </a:extLst>
        </xdr:cNvPr>
        <xdr:cNvSpPr txBox="1"/>
      </xdr:nvSpPr>
      <xdr:spPr>
        <a:xfrm>
          <a:off x="54768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100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FCF3EB1C-0A28-4D0C-886E-4374CA61D291}"/>
            </a:ext>
          </a:extLst>
        </xdr:cNvPr>
        <xdr:cNvSpPr txBox="1"/>
      </xdr:nvSpPr>
      <xdr:spPr>
        <a:xfrm>
          <a:off x="54768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8B1095C3-3694-4F25-918F-0BCC7D797033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98AC001F-E6D1-4E0A-8A0D-FA1B9FC7EF53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367BA58B-6A53-431E-A282-5D84A8CFB230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540B0CD1-E1C8-4A36-9E64-D8C6E09A869B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A0A3A121-5492-4900-9A70-A9D2FFC1F2B4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2DC661F4-3921-46F1-BF0B-DE0D712ADD24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6D33E918-E583-4F64-9218-DDE8127DB8F8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11C05311-78F2-4683-9061-28BE05D7CD6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212F38D-7E34-47D0-B205-BA5468E24305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17AEB7B0-1A10-4D37-9277-26D846E5B0F9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82731401-B7EE-42CF-9DEE-689330AF5A2B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BA5946EC-E44A-4923-B7D0-1BF5448CF041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5ABEC037-6E4F-4FB7-8DCB-FC7DBA4AB9D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B6B9C307-1BF9-40C7-B810-846641AD6FAC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92B2B201-8F76-42E9-AE42-89DC889874C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AA8DD2B3-EE1B-46F6-944F-EA6808A01B51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F24E4F61-689B-4EA5-9EDE-C3326B7D4988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BD4EAB0E-7E57-40B7-8D77-969E0DBD6D2C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EFC660BE-1D60-457F-BF60-CF6144874B0F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101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AAE9589B-319D-4AB0-9018-1C6B206B0785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751D2D75-E06F-4EDC-99D1-15259CD8A79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2259E68A-EA82-44FC-B704-C2F92617F9C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3521E1FA-03D8-4300-A7A6-9F45E0472EFD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D21643A6-F6E0-4573-96F8-CB0A7751FFCC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0D6A5F26-5260-46F4-845D-280E665F936A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A80B65FA-FA0B-4EAB-ADF4-6C0BEA5D9E6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FBC7908C-023E-4253-8195-D018B3E96EC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1054377F-A13F-440C-856F-EBEFC108617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62448091-D5E0-46B0-8D7D-45C252880F3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417F255F-7846-422D-9C58-ACAFA434CDE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E90E03CD-2C39-4028-A6DF-E8B17C1F71C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4596D99A-7E27-458D-AD89-D370BF78C7A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2D050808-9FA2-4C7C-A683-969E84D5D9D2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AF37E487-0E75-4633-AC6C-559D59FAB83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97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764197ED-22F7-4A20-93F8-102274805119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705BAFD1-2110-4737-8C62-293BEA7E63E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EB1CA243-FE09-4702-875C-7486732AA804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8949708F-A217-4AF9-B62C-78EA0EF090C3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7FB7B08B-856E-478C-8255-E540C4481CBD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B99B2F4B-C07C-4DF5-A092-6C2CA99CA97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BD55A050-7B33-40AE-A51F-CD9D13B1593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95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63C838DF-7CA0-4A1A-BC8D-4FA3A82B0708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75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6AC4847C-AE09-4E6C-BB53-3FF701E85F29}"/>
            </a:ext>
          </a:extLst>
        </xdr:cNvPr>
        <xdr:cNvSpPr txBox="1"/>
      </xdr:nvSpPr>
      <xdr:spPr>
        <a:xfrm>
          <a:off x="904875" y="2313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7CD5F452-1E2E-4DD5-BB89-B51DFFE62E94}"/>
            </a:ext>
          </a:extLst>
        </xdr:cNvPr>
        <xdr:cNvSpPr txBox="1"/>
      </xdr:nvSpPr>
      <xdr:spPr>
        <a:xfrm>
          <a:off x="904875" y="229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BA15DE76-A2B1-4340-80D5-89C5104DEE86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79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A444AF42-88F9-481D-8699-5ED7BA6FB91A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F9687F75-D6B5-4859-BCB6-215B027954E9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C16C47F4-242F-463F-B8F2-C2873B952984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82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783A3F20-8240-4C19-8256-42DC361B3AF0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82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F3AA1D46-109B-4E49-8E7B-6BDE10CBE063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16E029BA-A70F-4B4B-97EF-B43CDA302E68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7B70287E-3CCC-4AB4-BA67-1E0D721BC0C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78F4E0AB-13E3-4054-814D-6B2FE6CA3DD8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A8E94FB5-C6EC-466E-8560-CE77FDEC6D67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6AA59190-4419-4396-94C1-428B473002FA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8A688C62-DC87-4B78-A1BC-105698EC56C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F3245DC0-A977-465A-B05C-C9C43B1A17E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B88CB273-979B-4F0B-ABD2-3971AA721631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82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6FB39060-9632-4E93-AE96-55C78DF65DD1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58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042A130B-733A-45F8-805D-9553D786E975}"/>
            </a:ext>
          </a:extLst>
        </xdr:cNvPr>
        <xdr:cNvSpPr txBox="1"/>
      </xdr:nvSpPr>
      <xdr:spPr>
        <a:xfrm>
          <a:off x="904875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58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82D1BE83-871C-40CD-93AE-8CABA513C31C}"/>
            </a:ext>
          </a:extLst>
        </xdr:cNvPr>
        <xdr:cNvSpPr txBox="1"/>
      </xdr:nvSpPr>
      <xdr:spPr>
        <a:xfrm>
          <a:off x="904875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79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2B871361-4D19-445A-8A10-0BD78A9F7E1D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79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2040E227-3FA3-4B44-A1E1-24BB65D3D192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508662E0-814F-4061-B9B6-DFE7F28D0B9F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54EE97A7-10F1-4D4D-844D-DE24FF817B0E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F6B3705A-5DE9-49DB-85BD-907941EC3EAC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EEF86102-A6C9-4215-8CCE-9E40FAD57B81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A840904-9049-4738-9907-845DB0600D69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67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3F90DB33-C48E-44B0-AC55-8006C6C4A193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67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4B7A7BCF-2E2F-407C-8BC5-D900DC8FB3C3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67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DAD1639B-47D5-4DF0-8DF5-EF8BE16D73DB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67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3553579A-06CA-40E3-A818-C0F555B5A2C1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67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EE2FE990-A3CC-496C-8D8E-214F98A5FA64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71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8B69EAF2-5DDD-435B-AC49-AD265220AB53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71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F487F42E-917F-4B5A-96A0-E43EE1288DE7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71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235D2663-AB52-4E99-9CC2-2F3A503334A1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71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C4CD5619-92D0-42BE-B190-F9AABE08930E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71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F523110D-FFF0-47B3-95F6-AA769ACFE1C7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FD9A87BE-E552-4BED-B55E-790B08A3C2E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84CC1A86-8B8A-4D5C-896D-A347BABC124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AD0E3AD2-34DF-472E-8FE3-71AF4C518E3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5A7288D0-A823-4F9C-BD5F-BB8FD22CEB37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44F81C55-62E9-4634-8868-8DF9E419CE88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14B1418C-105B-4C86-9612-7DD3AFFA510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3C959ED0-12EE-4C2B-BCA3-0891F726E07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48CDC0D-87AF-410D-AF04-EB920C5137D6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B858BF79-D5CC-407C-AFDA-A9170AEE6BD7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301A4DF3-78B5-4B89-9227-1309FA09D543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AE54422-8473-4CFA-96BB-FF99A3C83FD7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683884A2-B328-42F6-956B-1BD264D3F82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32B0591C-94FF-4DBB-B0C5-FDFAF6E1167D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CF4F274A-9E5A-4CFF-BCED-5FFC99F92220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D3E0596B-07DE-4748-AE9E-8F892DF343D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5E6CEFA4-4065-49FE-B54F-701038919F92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D12DD4F-EBB1-4AD0-ACE0-A6812C9CC74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70C870C1-5FCA-42EB-B7FF-3448D8E9C41D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32D7A083-3D51-4BEE-8BC1-51270E3E836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6402C340-E9DA-46FF-A161-FFFDA44E1E3E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FB20F5DC-D0FE-4554-AA89-B0EAC7F2C7C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D4FC1017-1675-4F26-850D-2A9355BD0754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288402C1-0E53-4389-B41D-E50C6FE1BC76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FE50928-38D6-4E0A-9E73-3314CA64780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44D88996-D629-431F-BBD7-F8134DDC679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5B71B856-142B-49CA-82DE-E8D00A01E95E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0ABC2A5B-892B-413C-B27F-1F80ACEF4ED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25AA1B71-95EA-4F38-B5BC-0569E99E51A2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5A588A8D-1F1E-4255-9B3C-2BE9C922256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C9E80B80-5005-42C5-A379-3E42C20AEBF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F7CF8D61-820C-494A-BD9C-6ED9C77A871C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228A982A-817B-4D31-AC3E-D60CEDE39BF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2A624CA-C1B7-46E5-A9F8-BA00E797DB1F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DF4C2820-127F-467B-A627-194DFACA8660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95FCA1F3-05CC-41FB-BBCA-0A5C3DFFBE4D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0B965453-E824-4407-A0BF-85FC29B9A50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122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CD7FE53-A13F-4B09-A327-2FD2C02662A6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129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556BD107-082A-4A53-9840-4FEB8E55A25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129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5FE59884-2F97-4B05-867B-FEE1B898C1B0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129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E6A1C47A-3B2E-4B69-8325-3E162200C34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129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AC8D5C6F-5EBC-437C-9099-697168DD6CA5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805708FC-1813-432F-B1AD-74060C1CC65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02F07D28-5606-4952-9D75-936FDD4DE2C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DA8F3DD8-F974-437F-B1FF-EF5AFFA8265C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88901A2C-335B-4323-8BFA-05B0473A420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809C460-0F6A-4A03-A64D-BD8C2576C50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657225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6371761F-5E90-4E64-B07B-4B5480A84E57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F7F3F0CF-6E12-48C3-9014-180236B9907B}"/>
            </a:ext>
          </a:extLst>
        </xdr:cNvPr>
        <xdr:cNvSpPr txBox="1"/>
      </xdr:nvSpPr>
      <xdr:spPr>
        <a:xfrm>
          <a:off x="5476875" y="430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92A124A5-8793-4C3A-BAE9-46AE94020B37}"/>
            </a:ext>
          </a:extLst>
        </xdr:cNvPr>
        <xdr:cNvSpPr txBox="1"/>
      </xdr:nvSpPr>
      <xdr:spPr>
        <a:xfrm>
          <a:off x="5476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118E3E73-D39C-42ED-989F-527C87309B6B}"/>
            </a:ext>
          </a:extLst>
        </xdr:cNvPr>
        <xdr:cNvSpPr txBox="1"/>
      </xdr:nvSpPr>
      <xdr:spPr>
        <a:xfrm>
          <a:off x="5476875" y="430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657225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62F97B8D-A520-4A46-8478-604BFD47B7FA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123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57227C24-1569-4E4F-B0FF-0082B1EE8CDF}"/>
            </a:ext>
          </a:extLst>
        </xdr:cNvPr>
        <xdr:cNvSpPr txBox="1"/>
      </xdr:nvSpPr>
      <xdr:spPr>
        <a:xfrm>
          <a:off x="5153025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120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2C7B7329-AD0B-4B7A-96A6-49405B965A5F}"/>
            </a:ext>
          </a:extLst>
        </xdr:cNvPr>
        <xdr:cNvSpPr txBox="1"/>
      </xdr:nvSpPr>
      <xdr:spPr>
        <a:xfrm>
          <a:off x="515302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120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5E87B13-DA19-4F89-9F30-9192FD1FED93}"/>
            </a:ext>
          </a:extLst>
        </xdr:cNvPr>
        <xdr:cNvSpPr txBox="1"/>
      </xdr:nvSpPr>
      <xdr:spPr>
        <a:xfrm>
          <a:off x="547687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120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C24D2114-06E8-4B76-B64F-0589B228243B}"/>
            </a:ext>
          </a:extLst>
        </xdr:cNvPr>
        <xdr:cNvSpPr txBox="1"/>
      </xdr:nvSpPr>
      <xdr:spPr>
        <a:xfrm>
          <a:off x="515302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657225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ACB14F05-DEFB-4CCA-99B0-DE94464D199D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AD39E125-69AE-43C7-9039-94F46D09612C}"/>
            </a:ext>
          </a:extLst>
        </xdr:cNvPr>
        <xdr:cNvSpPr txBox="1"/>
      </xdr:nvSpPr>
      <xdr:spPr>
        <a:xfrm>
          <a:off x="5476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155</xdr:row>
      <xdr:rowOff>0</xdr:rowOff>
    </xdr:from>
    <xdr:ext cx="657225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3860A053-BF6A-448A-B58C-50087E97A851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547B4CBE-C9D7-411F-9F93-F88C5D4D4395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682289F9-FB47-4422-AE4A-2BC04AB0F209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663C617D-F569-48ED-96F4-58EF9BDC7687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3F1B8F29-9964-4C2F-96C7-0510F62791A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2A8DB92B-55B3-427A-AED1-4039245D4029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CEB421F1-6093-418C-8568-1E6C8E4114F4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AAE4EF68-B6E3-458B-AF6C-53F67F3A071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C41E83E5-631A-4592-A57A-E9420D7BBDCA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92767711-CBDB-4BD6-A91E-642D9B2D78B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A5D9967D-9A97-46C4-BDE4-F71547FC356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B1CBB867-03BF-4848-892F-8960C00D048F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9EE33A82-2E61-4BF2-BA5B-E637DA82454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53999843-6FC3-4A3C-96C6-77E945FA35A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CBC95658-4E47-4221-8DE7-33D793F93673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731EEB35-A015-4574-A4E4-B53B5710266A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CC9C1A59-E52A-4E9C-B253-73CF183AA29F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6AB58EC9-DE7B-49BC-AE6B-0C6C12E54A23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37A98682-F852-4D8A-BC47-7067A2BC01F0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98E4F9EC-528E-47B8-B490-93D9C318CABD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DAC42B5B-4103-4581-891E-AB3FB5D6502D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49DA1093-E0CB-4424-B363-1039B52502E1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2E48CD40-B3E2-4325-BF29-E676E85F88FC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6F62A392-76FE-4476-8894-D3D06DFFFDEA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60973C05-1AC0-4709-8B36-323C68CCA1A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E58BC13C-CBB7-4E84-A185-96AD2388CC5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121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3CD4B2F2-11A7-4472-A6DC-E0964B0035D7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128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35DF7F75-6F1E-42A4-8F1F-48786D521EBE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128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AD201012-C188-41AB-9ECD-7B88BE3E21D2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128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F4FFC829-FA52-40AE-B2F2-10A8298AB497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128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38DC4F42-A50C-416C-8283-DEFEB9ED80A3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DBE8B76A-F0BF-407C-9041-D2F44B50E98B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C0F17050-38FB-4317-9188-D635419FE568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3262C476-4FBA-46C1-BC8E-5AB483C18C5D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6D28AC2A-B6B7-4589-A19F-71088702186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7DC0B672-01F4-4587-995E-9C9AE927939C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154</xdr:row>
      <xdr:rowOff>0</xdr:rowOff>
    </xdr:from>
    <xdr:ext cx="657225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D299BFDF-1ECE-48C6-A6F5-A0CD0319A5C3}"/>
            </a:ext>
          </a:extLst>
        </xdr:cNvPr>
        <xdr:cNvSpPr txBox="1"/>
      </xdr:nvSpPr>
      <xdr:spPr>
        <a:xfrm>
          <a:off x="5476875" y="42252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3815D510-8FA5-49D5-83C5-2BC9D3B57815}"/>
            </a:ext>
          </a:extLst>
        </xdr:cNvPr>
        <xdr:cNvSpPr txBox="1"/>
      </xdr:nvSpPr>
      <xdr:spPr>
        <a:xfrm>
          <a:off x="5476875" y="428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154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FA14A769-A616-4AA7-9A73-F404609E2B59}"/>
            </a:ext>
          </a:extLst>
        </xdr:cNvPr>
        <xdr:cNvSpPr txBox="1"/>
      </xdr:nvSpPr>
      <xdr:spPr>
        <a:xfrm>
          <a:off x="5476875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EA75192B-5C3B-4423-A350-F46CE843F982}"/>
            </a:ext>
          </a:extLst>
        </xdr:cNvPr>
        <xdr:cNvSpPr txBox="1"/>
      </xdr:nvSpPr>
      <xdr:spPr>
        <a:xfrm>
          <a:off x="5476875" y="428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154</xdr:row>
      <xdr:rowOff>0</xdr:rowOff>
    </xdr:from>
    <xdr:ext cx="657225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48AE60F5-3946-4AD3-A46B-873B1099F968}"/>
            </a:ext>
          </a:extLst>
        </xdr:cNvPr>
        <xdr:cNvSpPr txBox="1"/>
      </xdr:nvSpPr>
      <xdr:spPr>
        <a:xfrm>
          <a:off x="5476875" y="42252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DDD1D57D-346E-491B-B46F-FC93C6E07A17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92EC4B32-2C59-45CD-B88F-8BFF3B8E006F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657225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AB1D7A5-8099-4400-A340-E1349145321B}"/>
            </a:ext>
          </a:extLst>
        </xdr:cNvPr>
        <xdr:cNvSpPr txBox="1"/>
      </xdr:nvSpPr>
      <xdr:spPr>
        <a:xfrm>
          <a:off x="904875" y="382619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79744908-DD8E-4BCC-865B-36AC77C6F35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E97D5834-CE18-46D3-9B54-232C27A5646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42ABF649-245F-4F31-8488-03646FEDB17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5DCC0A87-A199-413A-A695-B63E74932EB6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45B3D2E1-C70C-429F-82EC-E70B294135B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3AAFBF2A-7692-4A43-A047-3C6847995C1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D49AA7FE-E599-41D5-9457-59A4B0D8B3CD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C77469DE-45E5-4F32-9618-193CAAF0692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FAE27CFB-F9A7-449E-B77C-1A75CC6D77C1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9E325856-278D-4CA2-AAD7-65C44936CFA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6FB75332-0233-4E38-92CB-BE2B694A6583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E3B3B883-FDE3-4E01-9F63-1B144E91806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9DF5A177-1B17-4D7B-BB6F-CDC34692B2F3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74319884-27EB-4720-8CBF-41809D51BEB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E97B2A06-1018-4369-B1D1-8F9F91729AD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ADBB8A10-7893-4AD5-9C01-F5655A87F91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9374A281-430B-45D1-8C72-000F7FA6793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EAD7B318-C19F-4028-9619-48923D43F3C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4D9601E1-7843-48E0-9C66-45D51F25AFC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77D7E6E2-A984-4D99-92CC-8C0F87650D0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5C4EF431-AFA3-43E8-A23E-C89D453E280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C41F2F64-6991-4A27-91FD-3B4CF6AA820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44109B31-9EC9-41C0-A193-A9613374C590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1D79C294-E4F9-4079-B7FF-B3D9A08B700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6E3FD2AA-18BC-4E11-B589-F107C8A7E87D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F4973F92-FBED-4B70-83F9-CC03943F7D3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47A66891-1B5D-4099-A2EB-C67EBB4D08E7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4FE72223-A758-47BE-8226-7C6B3B67ED1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3941EE5A-BAE5-4FB1-8EFD-B54BADA6403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17FCE938-026B-4CAB-81B8-1A84A3AB035C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7455F4DC-8C1C-45BE-AA86-052609D6622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B604E972-5D2A-4C42-A3DB-FD1FB2BADCA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B4B32608-97EE-4519-ADF3-D5FBEF4BB44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1529FF4E-B077-42AF-93E1-141151F61DC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F1550DF5-D120-40E5-AFB4-B09E507B53D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6C5055AE-E06A-43CE-9B7A-0BC1250BBDF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EDD78C40-6F01-48F3-942F-3FB449C5079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76484714-A0F0-4485-BE88-E05C7849A92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4EF1599F-6B94-417C-A69E-6065AF23A6E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D3CC5057-587E-4A72-94DD-C0BA5B5BFD2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97A058FC-5F5D-43EB-9D76-60CB0BF578E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29F78F0E-EE22-4DED-8921-EA1EAD2F699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E726B5BE-0ADB-41F3-82E9-ED2FB44F355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AED0BB46-8305-4A05-8068-7AE058AC10F4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794428DB-EE0D-4A09-9959-D6392FA6286F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4249A651-584A-4A29-A999-8C2CC478E559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E7D07AFB-F4DA-46BC-AE48-EC1DD7F403F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44E23637-7B31-42EC-9F52-E3D67FA2797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5F50D9F6-8091-4042-988F-C3C5CBA68D0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676A9AD6-9357-482F-8A88-4F0E6F7A99B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EF9212D7-AD1C-4222-A3E4-61111C4049E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77AE5621-DE5E-4644-AFB9-5B90D8BF8A0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364B42F4-E187-470C-BBEA-5D8FE01EB7A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4AFDCBD7-720D-4C3B-9F57-C649C1B9F4F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51F8CB6E-1175-438F-8A55-3F7C617CD40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C9D2492B-495D-40F2-8183-50E7F7F920C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1F436334-34AB-4079-9596-A7AED24E8CA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0C078E8F-C31B-44C8-94E6-DC9ECA2DBF82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21D7EBDD-E7C8-4AE8-A003-1524A0A2D5F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35C130D1-9081-49A2-9605-B624035AF8F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3859DDDF-A557-4C79-A144-2473FE985B2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4A45628D-9FFC-44C5-819B-985DB80AED5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35F6ABF1-5782-463D-8F61-6A6F723CA000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779EAACC-62B3-4345-8BB3-A4C1D158CED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A924C5E4-9037-440D-B2C4-67BFC6F4489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D2124FC9-3FA9-413E-B702-F45D320B97FA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260DA2E6-D82B-4BE7-BB03-CF8840D351AB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164CADB4-BFBD-46D3-92F8-BE091D3E2FDA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F6D21C0F-B55D-4C15-AB13-E6EF265DA902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62B083D0-CF35-4B4B-9FA5-8BE4F84A41CD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746141F3-25C4-42F6-AB17-5B15D235FC31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4AD1E8B9-5618-4B79-9F9C-59AE8AB75ED7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B1E425A5-5659-41BD-9E0E-B1E67DBB6745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926B9277-C3D8-4F7B-A07F-5659409CCBA6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C7A232D-B86A-4290-90CA-7BAD10D0356F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6FFEB33-4F94-4870-B525-94CFC34190D7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D2333AEB-3C9B-46B7-B4B6-452B964D02C2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53396E72-2613-4580-9AC0-AC6C5EE07625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1FFB739A-B880-4D9C-BA0B-C3217E05A695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CDBC27E4-F115-4416-BC54-58CA758DE97D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518AD1CA-8E9A-4B1F-9EC0-6ED43EC0C0F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598F43B3-0F4B-43FD-B423-C8189D98C8C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5DA8C247-FD6B-493C-B6AB-E78600618B85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2CD6996E-A236-4DD5-84D5-D88CA17CE8B2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28354715-AD86-462A-B5BF-E8431E880A63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C44F7CF8-3FF1-4458-BC2B-BE07DE45421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FC3517E7-A28D-45B2-9629-EC3B615983A0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D92169D3-8EA8-4698-9520-4D057F6504B3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3DD159E8-F451-4DDF-80F4-65810386A93C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27A068B3-47E4-4E96-891F-6681B9CE21BA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F4687D24-63E2-47EF-8675-42F53325E5DC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000D683B-171A-42C2-920D-BF1D94360E52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E54F873A-E95E-4BE6-9D8D-B1620D51DDA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5D4AA3E6-6A0E-42A9-92C9-B2363F7DEA2B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E86E7BDC-FDEA-4A1D-AEDD-E198BDE8D404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12030594-CAD6-4705-A0CD-F0480A939F5A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94D92159-39E6-442A-9DA0-3E097DF46EA7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9E49B90F-415C-4D5C-8421-DC9F0EF0238B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F972869B-8B5B-4713-BC79-3E56D56C3AC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4D547DE7-5372-4F80-94DA-A67A6788ED6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17AF86BC-583B-434F-8C4D-7A1A68EA5194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19D51F7E-9535-479B-B4CD-11D992D807B6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93DE038E-6A4A-4E1B-A383-B67D4023991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DB9675A2-17AC-41AE-BBE3-E85722809DEB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E2C8EBDD-EFFF-453F-ADB5-E82A317AF56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17ABD2D5-B0D2-45BF-B525-DADAB0AD9755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1004BBCE-9EF0-4DDD-96BF-DC755304D120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BA487E4B-5F06-42C9-9C2F-D9E3889EBB6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7869E967-24A8-4A2A-B86A-3AB289C5872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801C1CF6-444A-4E23-8350-EFE22195D44B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A613FEFC-C08F-4098-B6A4-519342CFAB41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3C6C79C2-FFC6-41AB-9B8A-9315710529E7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8982DD92-9228-4CE9-B31F-BD3BE80D6E9A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5E3D1CB2-E85E-483C-A343-BACE66321A1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53D94761-E721-43DD-8FC9-A9B440370C4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D0455FD7-6DE6-41D1-8107-8CA7779B2862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8E919024-4282-404C-950D-BEC888E2BB3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31BC5F60-597A-49BD-AFDF-B929DCEEBAD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D03E18A0-FE75-4470-9F6F-D8593D20AD5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5031CCB8-959B-45D0-AAFB-1E9EFC8A653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D46F0121-C509-4135-A57C-F5F61EEB9A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ABCBE235-C4EA-4A56-B9CB-AB9E00AB3F2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2891E2AB-264B-44A6-803F-E48F3B69E37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2B9A4865-AF10-4A3E-9B5B-27FB56D43DF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2129F946-933D-43CE-96F8-F19E11A25B2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D28E02DE-52A8-488B-A86A-F6A3B5DE85D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CFC40EEE-5A60-4197-8F49-F492234FBC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AC087567-996D-44C6-AD0D-71974B1C608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E93050F2-A381-4933-B912-982692DC9BF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30EEB8BA-F2E6-4566-B139-865AC624B81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C099C4C1-1896-4C20-88A3-06FD9B0A006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4F2DC974-BE70-4916-9AC6-E16AA826F88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23987DB9-D7AF-4AA0-AF9E-4ABFB9AD77B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ED5A3927-BD5C-45EF-9FBC-3012E7EC9AB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1BEDDABA-0DAF-4C82-B713-896CC4C8CF4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7DE8BF7E-E2FF-4180-A561-FDF37324B6B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7A7CEF1B-2537-4392-91F9-588F40519DA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C0B9DF52-9148-4168-9A2B-C0B8D87EEEC1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D11B0EE9-8C6D-467B-830F-E5DFCD942FE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A7D7F014-70E4-41A1-8F1D-C8591385430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F2839DC0-7541-4F06-BF47-DBD0B0D199D1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95E86A42-DD9A-48B8-8E76-496C9459FAB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790CFE2D-915D-405E-AFBD-2BEB1E1EDFE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656997C0-E4A5-443E-B6AE-E5DDBBA97D1D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7161E731-C953-4EF1-8128-5B7BCAEB305B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E13EA6F5-19BF-49F4-872D-0859AD3E1E9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21973B04-9230-4188-ABEA-C9D25EED938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64879A72-1362-4E80-BC34-9ED496EB026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80A2F686-7958-404B-9F5F-AF0C95512BBC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7D0D77CD-9FC3-4144-BDE1-FE65DCB5236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D952844F-86F0-4418-A64E-6F9662A71CC3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A5FAC2BF-694D-4960-95F3-E34DF8F41F61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4B750B29-0023-4ECB-BBFA-4FD05CA97A1D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7D25EBD4-FC96-4E60-BDCF-3841CE5C6FA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4438BD21-3D02-4C99-9CA0-53BD7BDC8E2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CF975FC6-7FBB-491E-94AB-CD682D79E39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8BE75FDC-4982-46BA-9C66-B0CC1007E62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5F3D675A-41DC-4AED-AA03-3E3620EDFEEC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D0EB166B-0CDB-4D7B-9E8C-C32246C3C32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F4848769-A8C0-4909-8AF2-4A03C06D22BA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151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84ED9698-F2C8-4CCD-B965-1FAB1F8330E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84B3CA66-09DF-4C28-883F-DA5F3C6D3D1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A3D3FF91-643A-407B-9936-EE4138227E34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907C44E9-0563-4A61-807D-0A696BB06AE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CECD4C70-977A-464C-B2CC-A87B78343B4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D49FB5A3-2350-4A3C-8844-EBA4F60EA27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B5583611-CCF0-4F4F-87DF-E1659AF53DF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41E437FB-2106-42A2-B929-3ADE443AD50E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6C35E1F1-21FF-41CE-8992-B68F07E7CBB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F542DD60-2AB7-4B9E-9E44-BAB08FE6761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FD5407E5-4BE5-4F84-A3FD-4B1E7893DB8A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68C05269-60FC-4643-8F71-B292CAF1CA9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257B129C-F7A4-4820-8F6F-FCCF2A4F3B57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2F47FEB9-A0F2-4617-BFDB-B19D0DBCB422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F73F2D73-DBE9-44AA-BD08-27AECB9B70F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F44B4771-C7CE-440B-8800-AAC54BA13A06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93A3C49C-5F43-4B4F-85A3-DF079DBDD86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AF0526C4-BD78-49AD-BF9B-11C04BF162D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B553EBB5-28C7-458D-8E35-248653D33DC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5D9A1E64-6716-41D1-A52A-CF5ADFDB0F6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BFE6D75D-5EFE-4AD0-8313-7067072B1F0B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C73E6544-B4CF-4892-B1E6-D57811F47126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2C28083A-1243-4728-A888-395910963BBC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187B5714-DB7B-40F1-8A41-B359FBB7BA3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D047E5EB-1211-46A5-8069-99E92320F17D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7FE3F2A-834C-49F7-9B48-0D0476C196E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F37903C9-37CC-49C8-AD59-0CCCB4DCCBCB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517793E9-9AAC-4F4C-8DF1-98E0AD5AB6E1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63781CD1-7779-432E-87F1-BB6BC987BE6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997AF277-0570-4766-89A8-75C215DA909B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68969556-BF1F-472E-A5BA-7047718E61F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A491D360-DE45-4EB8-90C8-B078D55EC3D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16760C28-CD8E-419B-9B73-288E1ABA029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C2FF6666-AF27-476F-A470-1917862D21A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49E83706-C3FC-4CAE-B7A5-A62949C885C9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514E0D23-3110-4FC4-BB26-16227E3D6AC1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7D5CF6FB-16CB-4C63-AC30-735A1357245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2A936A64-FC09-477A-9DB4-716A5BBAB182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FAED843C-583F-41F4-ADAE-418F4AA629AC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756A346-AC70-4D38-9D62-B739BF94218A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155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4B1F48BB-D75C-44DC-B00E-4CEF7B86933A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FF54CEC2-98D8-4494-8E01-4AF3CD8B1DC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657225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524464FD-CF1E-4CBB-9826-3920FBEE4006}"/>
            </a:ext>
          </a:extLst>
        </xdr:cNvPr>
        <xdr:cNvSpPr txBox="1"/>
      </xdr:nvSpPr>
      <xdr:spPr>
        <a:xfrm>
          <a:off x="904875" y="386715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A4F9C08-20E9-4080-8D4B-D6E05624E823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3957B69A-B1FC-4F76-A920-9F59E5F298E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EF5658AE-4D3B-4B17-898C-32445D847FA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74F367A9-D6AC-4BFB-96E7-99A9D14A6B58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69564E8B-2CE5-43EA-AF90-B4EEA65C87A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CC7B5BF4-85BA-4759-A77D-D342DD6F631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51409C82-6528-43F5-8D0F-0A9BB104ECB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822984B-6B76-4004-8CDD-77C64F3E27D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B2B33990-F973-44FC-A8BE-70A1FF1A6B8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7983B73C-9E28-4B9E-9EF8-0FC1548FB33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256720EF-59B3-437F-BD43-A1E01EB0A5B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9939CE5F-008B-4F57-A781-289CBA8FFE4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732AC16E-97D0-477A-99B6-F36ABBECB77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61EEB184-481A-4C04-9F79-4B4C6511942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49910C65-80C9-4E73-87DC-6940E3F9122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8654D46C-844C-44F5-BDB3-6426B9E7E28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DAE0D2F3-6E80-48AF-97AD-BB4F7F6DB36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554D0618-223A-469D-8029-232DA9E3B4EE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8B178CFA-9D64-4ABA-BBB4-7C1E85E2302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C2EDF67C-47E2-4A96-B65E-E7987C1BBF9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EABF92C7-F43E-43BB-9418-F6BCD6B2B40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5B37BAAF-699E-4484-BB9E-B3C2E09734D7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A671862E-7415-4E8C-878F-CBB77682CF7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E9D51199-EACF-4D59-A1FE-C1D091979F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B8323AA8-8466-42FC-AC1E-75561F362E6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A23494B8-206B-4A34-9549-104149A42F6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2E6C596D-CF90-4D89-B620-E495EDC5E5B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EDD395D5-4740-487E-BC96-64B8A57D1D3E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3AB2F94D-3C77-45EA-ADE4-3AA4407E1917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657225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FA47F453-C35B-47E5-9F10-565F13AF9730}"/>
            </a:ext>
          </a:extLst>
        </xdr:cNvPr>
        <xdr:cNvSpPr txBox="1"/>
      </xdr:nvSpPr>
      <xdr:spPr>
        <a:xfrm>
          <a:off x="904875" y="382619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1A062142-3753-4C31-86E4-692E272FEFC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1D7798CC-0DDA-436D-86D4-E561C750D2D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9B2A69C5-C6D9-4701-B3C6-0EDA1B27635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F8D9D7-6AD0-40F4-AD1A-6355520679F7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2E5B0707-FE9E-47D4-B4CD-3471C90C9A95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DD2FD4A1-0802-4CB8-BDDA-417294DA8E92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BADFC7A3-C9BF-439A-B6D3-E839613BAD32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F1CFBC4D-4F1C-4BA8-8389-24A2AFD33EA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3D3B9BB8-C6DC-4724-8C75-B25D3E94A4F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76D6163-BFCA-400A-BD6E-6DDD86B3528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F98D7323-D58D-4CF5-A858-ADBD2421821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99333C78-80AC-46C9-A32B-FF6E4893B10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96FD3CAC-E548-45DB-AEBB-FE58EDBD12E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DDB36CCC-FBCA-42DB-8353-642B0ED118E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01838020-68EC-48D1-903F-E347B990033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FC7D2EED-CC00-40D0-B484-3BDF39663C5C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7CF004DF-A2CA-486D-90FE-3D05DDA0D491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127D5BD8-6BFE-436F-AFEE-FAE258A1A43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48DF4BC9-681B-4632-A9D6-DE653E28BE2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4B487C48-7689-4DCA-844D-86303B7B382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04E3D096-77AC-4809-8FD6-76B7626BBA5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27B9F409-A446-4A3B-8BB0-8E0C42E3388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DE24DCD7-C81D-42B5-ACCC-4710B1E8806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E5D3E94E-9130-4CA7-A25E-D80C8F3042B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551DF097-0423-4139-A529-468648BD146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061A2EFA-565C-4800-A787-3ECB9FDB0F4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583BF08C-CD28-4F96-B241-1FC7ACAD471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A05845BE-4B8C-472A-86E5-F61BE64AFFB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BD36C267-4F44-4033-8CD3-3E65F63646A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76994029-3B1B-4D9A-9B7F-5EE653DE28F7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14F9A037-4EBD-47EC-8AF6-73CABB62E04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E564EAD1-8A24-4084-A8A0-453C5101AB8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FA188432-778F-4272-BDF3-983E9BB16D6C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C775AAAD-4C0A-4A8F-8673-2CCB4B14ABB3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9C52AD0B-1BEF-48C0-A9D7-A71D868BD88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6BE5AB55-C3B8-4DAE-B8C8-50E5C568B57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A4D0A1D8-C096-4903-B045-2875BD19F84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B9209BFD-F3CB-4E85-8E27-DA456EAA786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5E82E9EC-EBF0-4A04-9858-97BE21A7A16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BC8BD9E9-3346-46FE-B14A-1E5BFCA212A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A9A0D782-ACDE-43A8-965D-3E90ED671C7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B2E036D3-60BA-4E06-8446-BB65B43ABD5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D9837415-5224-4F51-8166-6182146BF97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FC278CBC-7918-49CB-A462-382AECD7D46F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E890D71E-3B86-4123-9AF4-495EE9BF5BA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25CBA3EE-2B1F-4F7E-9C2A-07F598BC2D4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2CE27FD6-6D19-49EE-8C41-446FDFB2B5F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C3307A81-76F3-4887-A3A4-CD79C62C9EF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F85E1EBD-4D96-441B-8E94-BA3DFB1AD8F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910C6EA5-5C88-4973-B391-0387AD7123A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3614BDB7-7DB1-43B6-ACCF-7F49250E32B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ECF0DA48-8689-4209-B7E1-E756D5F9F0F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56B8C341-8496-4368-9108-3092B91A1AF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1E47E716-2890-4D77-BFAF-1D033B47485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E81A7658-01A4-416F-B600-BCA6E914B63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08AF0673-DFC2-47D4-957E-3471D056F9F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54135187-E277-4F38-A3C4-E7BD9800F5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F10FC436-0C57-479D-B702-47A22978539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B95D2326-EE4E-4FBF-A1ED-F31F2023B79A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C0C5180D-64F4-41B9-A28D-9EF99AA78DC5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21F85717-BF9D-4963-803D-1D73BC763AE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5D6FD042-9921-4CA6-9282-8CA3C23BD01E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412A60B1-C58D-474A-A403-FDEFDBA5206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53836965-5345-4E40-9E0D-44DA039573F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8F9F84BA-A49A-4831-90EC-5EB994803CA0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AD96CF8-B40D-43A1-B715-2C2B0C557C1D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C06DAEF3-FD5E-4826-AD5A-3721248B285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6253F57D-1F13-4F89-8777-AB956D9E6A98}"/>
            </a:ext>
          </a:extLst>
        </xdr:cNvPr>
        <xdr:cNvSpPr txBox="1"/>
      </xdr:nvSpPr>
      <xdr:spPr>
        <a:xfrm>
          <a:off x="904875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9C677084-E526-4595-83D9-B7B0D65781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408D4ECB-776E-4873-925D-C451F954421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8538A9F2-01E2-4512-80E0-B840E4A4E0A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1E478B31-84DF-41BB-8240-AEACE7B8A48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5804E8E9-A460-4BA7-ABDB-329443137DF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530D8B99-BEFE-4208-B233-315DEEC2AE1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E3A2CF2C-6C78-4567-8635-36A5AF6861C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A4B06532-1B38-4E82-AC13-2F321795C89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F9960D89-340F-4594-B881-DF935E20748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883EECE2-192B-40DF-B532-3916B70382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2CCC5E8E-E562-486F-A8A8-46E7D6DDF80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F6104CA2-4B4B-4A25-9D19-CC2039E7A1C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5FFB5C0-FAED-4BE0-A012-C5F657985B2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E0CDC1D7-DC83-4A43-9ADB-9C1E72FC622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FE480CFD-B4D1-47C8-A9FA-4B461C715C3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931C89B-D0B0-48A7-B7B8-8EAA636054F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A4C253FF-D79B-41C6-87F7-2A2A91C5FBE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4F70D937-777A-485D-986A-9B6A452FEC0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63FB232-7521-4D24-B143-D3413DB599B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EDBA83DE-841C-4E8C-AAB8-A47509DA3FA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9AFDFAB7-7625-4E3E-9692-99E082809362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C3FD28B9-0CEF-480F-8A70-C5BD7EC1BAC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24314FF9-E83D-41B0-A268-59502D51F64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7FE3AB1C-0514-4877-A492-DB6788B077A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4EC62587-C3E3-48B8-9623-828F55BD924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69F88B04-2C7A-4C4E-9808-73327784B1E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932579E8-C7E4-46DC-87F7-D4D68E4564A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35ACF3D9-4149-4CAD-A849-F68A62AC2CD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1D28EACE-270A-4AF4-A22B-9024C935B69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5C9D08F2-FA11-477A-AC96-FB1535C3DBE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866B4875-112A-4282-9BE0-878521FF421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9003ED75-1EE2-4EB6-81A4-634AB16611E4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FC69D2E7-769F-4A21-B253-496CAE903D3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57C74206-F9A5-47D5-988A-2C53016A8BA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55E61394-2311-4594-B6B2-9BDA306C824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B09212EB-26B8-42F6-AA95-693451F4D73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86ECF22A-6F87-4F09-A2CE-F25103EF8D4E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EE404E7D-402A-43B3-825E-1DDCFE462B8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A65C3024-5142-43D2-AEA3-7A5F34F94B5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27792A02-C152-4416-83CC-3B62107C994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93B6B8FB-2F68-4BC8-94A4-88C48260142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82798482-997C-486C-A4D1-F20881F7493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E587FCBB-E6CF-4881-9281-776A4E74CC7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3A99EC0A-9C95-4053-A9CE-AF4015442B7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0C6526AA-0456-410E-BC26-14A8E97315F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4CB26D84-161F-4B99-92DC-6F27F368714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37D91F9D-7040-4E42-9C48-4786B6F224F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18474FAD-7094-4817-8884-D96623C4521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44EE2EBB-436E-49DF-9D97-CC9513FD8FF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E9D97E78-14B1-413F-9AE4-FD8BE51E99D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DF833F6D-D3A9-4023-89CE-E1D03ABF69E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959F80E5-F6FD-400E-978C-45757C3E3568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5E161B66-09F3-41DD-88A4-C3E7356B0C2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E39A8965-02B6-43CF-B19F-B2876CCEE678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85BBC292-E544-4364-929E-E77C249859F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B45C72D8-39E7-4FC2-BCB6-48A5361C19E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2FC6EAB1-CF99-4755-BF23-5CB4FFCB209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8ED2E926-69FE-4BF5-A33E-D3D743B85F0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F512F1B7-8D4E-4043-8A4A-667F611B9CF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D9D0B078-50FD-4FBD-8B26-30A1239DD88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7F5BAA77-D954-447C-971A-172629A7A91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97A41FBA-6421-4190-A5F7-33D930B00760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7277F971-2E69-4846-B841-30E7C907688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F53F9140-D13B-4D22-A635-4DBD1099058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F030B615-17B0-40CA-9062-387CBFDA6AD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0D30817C-4EA1-401C-96CF-A5AD32A6785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910F11DE-155E-40B6-A80D-DA6F384DA9A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298AFA66-2E54-4CDD-AFEB-3379E0D33F4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C93D7DA1-1E29-42F1-9967-F4F24CA4950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D9C10FED-BAF6-4D4D-B671-9F7F434E204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B7AE6A8D-52F2-41A1-966A-19045C1F7D4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81DEA9A6-23F4-45FD-8F16-EADBB68D4A70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8A0AA2E5-22DB-4822-A2AE-522E5205B98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A74148D-92B0-49A2-8503-260CDED1D5E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34EDDC8A-1909-4E0C-A074-B3DF28D48AF9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A4E9ABD7-DF94-4DBC-9B36-DA0D5512574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4B20F6CB-ECE9-4732-8D6D-164B9D229869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B30B852C-02A2-4C72-BE35-215C74B380A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1B33D945-1CBB-4E12-B366-D40D86A0C26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10D36BB3-70D4-4841-A28D-CB8D77541C9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BBFE8ABF-5780-406D-874C-4E1390F2D8E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E2A7E207-FF07-4527-B0C5-0CD901F50FE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F86F5E79-4710-48AF-B367-CA88B0B52DB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8ACF1BDB-C65C-46BD-8BA3-F97E4B4F7C6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EF56F989-520D-45AE-86A9-1EA3D1DDAB3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FF102C4A-53A3-47BD-A14D-C10758E31E4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28D928B8-A936-4E8B-A0E5-AF10AD6D932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CA02F92D-4207-418A-87FA-B15552A9AD4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21BDCD6-A9FF-4D39-819C-D370655B850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603D4BC5-B8FB-4B0F-8891-9FF0DEA975F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D89B2131-A67E-42B8-8834-F513E17AE38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A1657059-DDEE-4E82-89DD-E6FD4F0123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A93CB902-8219-447D-9B4C-2403A8C2365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EA147559-62F9-4D3B-B58C-36D9C67AE02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79438C09-9B78-4275-85FA-B3E0013D103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189AECB2-2FE1-4A29-9730-C364E6BD1F9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E8A6C6A6-E2CE-46AC-8591-E9EB05F75992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8AA3B9DA-2B63-4163-A8F6-CD35D093318F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7567301A-D8EA-4559-BD42-34B1D867EA7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3150FF96-2C33-4E54-A7BD-F98EE62C032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568E69DC-CE36-404B-92DE-D47B381D803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35210343-6E53-4BF1-ABF2-F6C6D137059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23F0DD3C-693E-4D98-B1B6-5D4AE885A61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6D3B2E5B-4981-4B19-8F8C-AA0F4A31AD64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63D9E747-016E-4800-BEA9-6833B2E4DC1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14502550-5744-4E50-90C8-AFB1709DF1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C467CAA1-25D2-4678-B85D-61AA36D2D21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B6017EA-34CC-4B30-9CB7-DE96E3FF961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AD3C4C7D-CFB4-49F2-928E-62A2CDBC35A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1BC2C8D1-544C-4BDE-A369-D49E2D11EEF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7B2A3AA-C6CA-4E59-A0A6-E9EADCC7414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94F40D13-3592-4793-B325-A6D69518BD8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54A80472-DC63-47B2-9642-F2F8E765A46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F64A6CDE-7EE7-4C30-AF11-AA374149D99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D784C083-F0E3-46C7-99DE-5FE2D1675912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BA94D61E-677E-4353-A2C3-B13E9F7377C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4AE46828-4939-4D66-A498-EC6F05C8191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41B17A9F-CB36-4285-8C90-BF5CEFBFFA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8B360D48-5580-47C9-B235-00AE4A1FA6D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3CA6BB2E-EB17-493E-B58F-5F12FC31EC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73B5901E-D4B3-4388-A31F-BB6880C924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9123796D-D2B5-4DF5-BDA5-10AF839AF22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FA5114F6-2E86-4F2D-BD74-6FF74F05111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B510D280-15F7-4F81-BC2D-7112E8EDA1F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A4C3543C-CDC6-4569-8604-2A0905FBE70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857410FD-C97D-4EFD-AEB9-934811D7420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E3ED2612-D8F7-41E8-9E38-07105597F3E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4D20C260-EB6A-49D3-A01E-4DAE779025D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2769E0E5-6BEC-4BDD-A54A-9AE83CE83EF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C1F51705-E117-4863-845A-B59CE537E8D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A6293D35-85AD-4101-82AE-11BBF82328A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4474E104-84A0-4F90-A072-77A897279D7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8AB5B030-5D62-41C3-B1BE-050ABE4369F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A9DB2792-BB85-42D3-86E9-4D8532FD50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C3B6F650-1530-43DF-8C49-AEF558405C5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1B31E938-EEE6-4B15-9D5A-D77996822F7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5E0FAC25-A6DC-480B-87AD-0AB2379004D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D5EB3814-3E14-4A1B-BDB6-9533CAA44DF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DA38DBFE-A9E6-416F-9C66-C9B8390497F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E3C5EE4B-A16D-4042-A765-50B08D42387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5BC45680-2036-44BC-ADD0-E6BE1C94786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CFCFBBAE-1BB2-448B-A20F-6069BCF45D3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B852A68B-F905-4F5C-A9B2-EBEFA627A24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A9E9794C-A82B-420B-9713-76AD6D798C0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30A3BEC3-15F9-4CEE-A183-CE6D86D7DE6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F5AACDF9-C3E4-418B-B9A1-FA89A13A4CC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D113051E-B936-4F46-A0D8-9469B67A1F8E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F3F1FA90-1D3F-4237-9734-54975ECB202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324D6033-ABE5-48C5-9BA3-818EBEA75C8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8163401E-1A2E-4920-8AC2-D86C641CD3C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C391240A-AA9D-4A09-B076-528356814C9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B613AA67-A8D3-4586-A90B-B1277FBD064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F4A38ED5-ECB4-4388-931B-F97F910904B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E5C8DAD6-130C-49F8-9532-FC364B2E7B7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ABB0FE96-3B58-438D-A5B6-DED43EE489D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FEF706A6-2650-4385-95BE-83DB2DAF29F1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7E5E7B6F-1F51-4048-AC64-019E2DA4840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ED9082B-FF85-4FB4-B3CB-81728F64AD1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F854F2A9-AE3F-495C-A174-3EBA2AA9B50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C5AF1834-93FD-43D8-9282-B453FFB6017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93247C7F-2A85-4CD2-9399-084CE401C41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61AE890E-992F-4760-B124-E03442A51E7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B09D96EA-A8CE-47AD-A1E9-D4FC175CEDA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152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6B1D6EDD-84FD-4C79-87DC-08374A5BDF0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AFA06625-3DE8-4B5F-8C8C-BDBADF4D2EA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C4AB3969-C630-47FC-8A10-00C581B2898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E83CA2E3-6501-4761-9984-743E89126D5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77FC88DD-BEDB-438C-8CF0-193183209E5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E10C7E22-0BB6-4CC9-87E7-A8727D7F002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6F90AEFF-AE2E-43B1-A779-7505F7C162FB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D6882504-1EA5-4984-8421-CB6AAB8B98A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BE68E926-C8C9-4432-BE02-2B3B18E884B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ECF8FDB8-EF1C-418B-81A9-84A50E3FF132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7C1F1FCF-09B9-4401-9C65-B1FA4436B9D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FDE75D96-9447-45B9-BAC8-1B07BDA6F909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7D53EA5-7CC8-4283-80EF-FDC201470A2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69D7E26C-9982-42E7-B039-52FA4B762AB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1F927459-1174-4994-9238-18E5E89792B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F8795907-8B64-4EA5-BC69-CAA6C7319F24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C8DC6706-8E35-4581-9BA2-205F4035A7E9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F5479059-E14F-4882-BB40-E6315E115FD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8D3EA26-3CDA-42BA-9C1A-6674FD55D8A7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F3A50A9B-5B1A-44B5-8511-C6A95E444FB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8E5B311B-1760-4450-8A79-5F64498C94C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CB8B04B3-4799-4246-9FD9-30C690F31A3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7C1CB2A-A4CB-49B3-AAD8-6C3784244548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F7893787-A2D0-4108-A548-5E4DFC531EE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98A59DB5-56D6-42AB-A7A5-98A971D7F33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82E35958-5E86-4FAA-9586-9E27A3AD6C1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61A78EBA-292D-4255-93C6-60F008D617F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B5836452-4803-46BC-B3A6-61971D27ECE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D9198F81-CFDE-4EFD-83DE-A45007F23BF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D7A28569-3597-4329-B6F6-D23B5276427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E429E4E3-67CD-4AD9-9FF6-58707712B69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ABAD242A-C66D-4C84-BC2A-584D99C686B3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EF373A98-B102-46CC-B115-4F368C3BFC6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B36101CA-3D74-44B2-B8F9-A1451D5D5BD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E4DC3277-5AED-42B4-9058-5671EAAAD52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1D3967DF-9526-43F9-918E-B43A1AF4255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1C48820A-B2E6-4693-8F5A-540FF37FB02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E594AC13-D2FB-4B8E-A515-63DF470189B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DA55F33F-6253-40DE-AC63-5EDCCE14048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149E20C5-8025-45CA-874E-1F687B6ADE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4B109DFF-FF85-496A-B8E4-F7C69F64F5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A6DEA24A-959D-42A8-B79C-650AAE87ED4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257341B3-5E9A-4C86-96B8-D6D2899D6E3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C8CED55B-4CA4-4C1E-89AF-42BA0FD6D5C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E65D5942-4212-40A4-8A32-27C116CBBE7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1A9D5BC6-D873-47EA-B83D-A64060CBFE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B978C4A3-75EE-4F30-87AB-608F51F5250D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BE8D2CE2-2178-44D5-9B91-0A67B17EBE5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FC4F311D-249E-4E2E-983D-616EC2143B5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3E5E42D0-5B93-4A80-A722-0496D092F88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54127421-911A-4D4E-85F8-EB65A277E30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9B498AD7-E24C-4EA7-A42A-876168DAE0B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D9748BDD-D6F0-4E36-AC69-3979033993D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735EBF01-1658-439D-B877-1ACE1290286F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89BD5554-148E-4402-95F5-75191E951B5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784CA79B-2C99-486F-A92B-DBBF7860D4F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A04311F1-A148-4A77-935E-2016D706CF5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5671B78-1337-42B2-B1D0-946465D772C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407E68A8-5EBB-4BE7-B573-329E31D5D80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397CED7C-8208-47B2-B31F-422BC443DEE7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988AC00E-ECBC-421F-96AB-6885F47D739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E900365-D7B4-4885-AF6A-6BFE64F3E3E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40A3B54B-CEA3-429A-B193-5EB8DEFAE08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6360F733-38AB-43D1-8FBF-D82EAE207F8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C7FA6118-C111-428C-B279-A32C9D6576DA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AB52A01-AF18-4426-90C3-DD5F136AB93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2E47D536-413E-470B-9FCB-509198261F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2848AAE-2E83-4A93-BC63-707156242D1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1C5AC632-7543-49F4-BADF-398341AEE92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F7F1A82F-58F0-406C-8B5C-7C92A9A348F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913E9CEA-A476-4417-AF23-2564B463C53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C40BC149-677E-432A-99E3-46B87BF5C71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C8681CA7-5997-4FCA-9E5A-3D1F29A6C9D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BA18B44D-04E4-41D8-90D6-E2995F2A416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40D7372C-60B1-4D28-8D8A-B290D289978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D2751448-BBE1-480D-84C1-947F2D474E9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4825AC40-0DA0-4387-B062-95448AEF440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9611FCA6-A037-4F56-9B8D-A7572A86AC22}"/>
            </a:ext>
          </a:extLst>
        </xdr:cNvPr>
        <xdr:cNvSpPr txBox="1"/>
      </xdr:nvSpPr>
      <xdr:spPr>
        <a:xfrm>
          <a:off x="904875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7A830976-DD29-4E7D-9136-2015230019E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53D45559-9DF7-4659-A473-0B976C505E3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5BC741F9-40C6-4372-B04D-899802722C7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5813EBC3-9945-42B2-93C5-AD202ED84B2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D6290288-DA29-47FE-94AB-0FE51399E6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67804A72-C2AD-422C-81EF-56DD687088F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A656778C-E9A0-419A-BC02-86BBAF19D28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44CBFD52-09CC-41E7-B0E9-5FCBD83D16B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AC627BCB-3392-40D9-8E04-F8B2B9494CF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4EDE2238-3DC6-49D5-9AD9-20E563448E5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D5E7B504-2240-4346-BCFC-601D9005ABD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9F877D76-5D6C-4A12-9E9B-12BFD733A09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CE0C4789-38B6-4CFE-997C-57F413A0D18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428AA2DF-4F18-480A-9656-6C251A699C9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8DD09D8F-82E1-47BB-93F6-A2E9EBED595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4C7D5A00-745C-4F7A-8F8F-2A62E8D63E1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9BFC9948-64F0-4B03-9EA9-5CDE3B8CF77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1337720-1459-4CBE-A25E-47D99CFCE52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26C53C22-7467-4D20-839A-022844AABA7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ADC6E98B-38DF-4BBF-AA91-5C26F8438AC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9921B463-EABF-4B3C-B5C4-8343B1D661D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2E1DE179-06C6-43C1-96FB-68409FF47CD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B88E72C2-8F45-4C51-8A24-C8B3761A662F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ED7FFD44-6865-4CC8-9EB5-B0372CC5B97E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26AF0370-9868-47C1-9D64-B4F7BC71742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E5C1478F-4620-41B3-8680-41745023E03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6B4583C2-671B-4962-8784-7BB2B86778D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8CCF11B3-AAE8-4E75-8BF3-490164FDC4C3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F84CDC48-AABB-4F3F-9BCC-FF148086731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9299843C-2F32-4F0F-9580-434D6E69521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B189FDAB-70FD-4AFA-A233-019DA2F3266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6BEF2E3B-7191-4646-921D-759BA3C072C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8671A4DD-094A-4FA7-84ED-9B96E0215E8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AE9280D9-3744-4466-9B70-AF6338884DB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F1542D02-10AC-481F-9212-2301900EA1D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1611D831-72AE-4847-B801-E2D6BDC5684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4E47AA63-2C18-4B6B-8898-6C8C9A763A1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4C6549F4-DDE2-40A4-B4D0-5825A4896D1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27D22484-D16E-458B-A285-D94C40E188D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87FA247D-D297-446A-99BD-24CDD8A86F8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697F4A0D-6B6B-4C98-A9C4-5B54CE3824B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ACBE0D7B-B63E-4E31-8012-DD5E1EA4470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C5A1073E-BC0A-459F-B781-8D60567DC9D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FCF7CDA7-6005-44C7-B744-DD815F55AFA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664F9F7-F58C-4739-8312-FA2508FE3DB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CBA18A6C-5839-46DB-A065-1442154FCEF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EBED7AB8-0705-4FF7-B976-1C3F1E26843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3ED5968F-263F-4E24-A0FF-7B39E057B60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4832A1FC-BE07-41C9-8049-C72421187C9E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3727100E-CBBB-48C5-A8BA-CE67CC1308B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8D9AC946-204A-48CA-BCA1-E3F8827A6C6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F0C372AD-09A8-4209-B307-5D6DDCFC250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D4A650D5-623B-4C65-83CF-3FC4571DF22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A741989B-694A-458C-8B5F-D5D28EA2DAC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663E1341-E770-4502-9EDC-624B727C291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8870690F-7392-4FD2-A03B-87860F1FF49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A539C726-65A5-47D7-A44E-5256C052F0B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D57F6039-9138-4AEE-97BB-B52A7E956E7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6F706E07-0BEE-4044-B528-B59670D6EEF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835AD6E8-AEC4-43A9-9F1E-3826C1767EA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6544B9E3-974D-4CEC-911C-C51A364D7B3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BB7C348C-EB91-4BC2-A6B2-B23F4A520FA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D561DEEC-633A-4DC1-8FDA-F954F43D980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802FD5BF-49EC-4A2A-96F6-6CE2727B2C5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AA70DCB1-676F-48F6-A340-A7D98D74D29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90D20A39-6BC2-47C3-867B-5FB5E83AE9C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4D883B8F-7055-4ED6-B686-A697C80A32C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7A1FA200-A017-441F-AC86-092DDD80B00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BEDC33D-25F6-457B-AC46-89E0AF93359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4647B137-60A1-4F01-8B78-780C47A7371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83F7AEDF-9E98-470B-93C0-022297C142A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7A815C49-4DD4-4C6C-AC7F-D0D0FECF26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3CE3566D-EAF5-4177-9ED1-0F3301DB75E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F95861F2-A279-4C5D-A649-9F80C928789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B4D33723-7619-4317-B20B-4746DE9B530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E9B56E9D-8A21-4467-9EF3-D468E3AC004D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7F493616-AB2E-4982-B960-AD605F7F74B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F3AC695E-FA45-4490-B2BC-20320B9D94E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50A7FA5D-79B6-4B72-9CBF-D86F4D95A35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C9372F7C-B300-425C-B176-223AECCA072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1CC3EDE7-F2F6-43DD-B52D-A0CAD385BD1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4B1EDC73-A07A-4831-AE6C-7370262DB7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67B52EF0-C0CC-4BDC-97B6-6FA12333A73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9A37D98B-3212-4723-899C-C56EEFFE92E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D6350B31-2AC7-479C-A76C-134DCB12041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F4C003F9-294B-4349-B651-EB9D94E6EAA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96EB3AE4-F664-4485-A315-3A6D4B2E9A4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E370CE4B-BA7E-4F7C-A52D-40ADB656FA7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3B12F5E0-7ECF-4B54-8387-22D868E4985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719E2D92-E4E2-4EB8-9D23-917270F2D74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A8FE97EF-ADE9-437D-B5FF-D864D640886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2B51D697-B22E-4F12-82C4-7141DA02208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F90CABF4-37EE-473D-87AF-0ACE81743F4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23485C82-D218-4167-8EFE-853AA012002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A52F0917-2FF2-42B8-BE5C-6BF249AE17A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386BC550-254F-4C8B-A16F-97461EDC3B0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D584EAEB-3D98-410A-AD82-E3FC4A6A2C1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F79D21A5-5924-4F4E-8893-D8C4B65FB2A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2BBEB84E-8E54-454D-965C-F01B22DB29C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B912B9C5-5D62-4879-ABF0-D0061F33366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AD68C7AA-9E8C-4AD8-AA1F-2D6FA7292A1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E3B5AF8D-E998-46A6-9AE3-A501B891115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F838EBA-0F9E-4816-AA37-E14151272FE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82C06A73-8F5E-4A35-843C-50A5761D804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C605EA50-69DC-4609-9499-6CB70DB30F1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D3F1A40A-F08C-4D97-8236-AF3CBB515EB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18FE06B0-74BB-4F73-9717-DAFAED724ED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632EB732-2162-469C-AEEB-B812EBDEB4B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77615364-6A4D-49A3-8733-AB61D56015C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A0520028-F88C-4CF1-A0C8-79BEEC31665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CCB7C9FB-1EFD-4047-AA16-1555CB8A7D8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37901076-6E6C-45B2-A999-D825A11B03D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E1164960-65C3-4687-9893-FE00A13812E9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3FB8522E-160A-47BA-B596-157512B15CE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BEAAF56C-9BC8-47C4-90FD-B51225A598D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3BD33656-DF21-4653-9A4B-76CD2259672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204867FE-3CD5-45E2-A647-FBE38CF4CC41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28E6035F-8B46-48E4-8A71-225818C3DE1A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B23011DD-6DC3-45EB-9692-8CCD2DAB5EC2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201FC0B6-420C-47B7-A396-3054000131D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91B69397-DE4A-40EA-9D22-011ED34AFC5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4639332F-790C-4401-8A5D-C5AAA8292E2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C37DAF1C-F30F-4017-972A-BC06E9A8765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299BE93C-8244-4AD8-9EB2-9204B716CF6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50345E29-CB26-401E-8DD1-B742D9A094E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37F210F1-5200-4227-9D56-F788EC8602B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172EA7FA-9EEB-4E69-B751-35925BFA5F38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EEC4A413-8105-4A63-BFF2-9B19AF6D1F61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20848556-269A-4AD9-861A-CA7F387F613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4551E346-7238-491C-A973-8E54EE3D6EC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60B1145D-DEB9-4D2B-A10F-7DF5018A4DD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C084AFAC-31CA-4B15-8BFF-5766BFA87CF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4F9B2FFE-E3B5-4B9F-8863-082FF7B9922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3A8A96E1-6138-4C17-AEE9-7FA0EDF251D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7FE5BE3B-966C-402B-9A53-D7CABBEDEE9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993D903D-FC02-4182-8D50-8C424BD9AC9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789ACF17-AE29-48E2-9000-D3D21836E0D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C66864A8-30AE-4F45-ADBD-04A288408755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1FF3EA96-E1E2-451A-9282-F0DD527CFE2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40A89EF3-6AD1-4802-B5D3-06949764DB09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72B7C1F8-665B-40F3-8988-E4CFAC10A925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D070F91F-983B-4152-88F5-84D3C67CAE9C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77A8B0F9-FBFA-42FB-96B1-718BECF1FBD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CD8CB32C-BDE6-415C-89B4-E52A55387B25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1BCDD94-8D22-47AE-8AF8-4851DA2BC2E4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F20CB9C6-324A-4C17-A635-9E465A3FB6B7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DBE7D39E-7C66-496D-9BDA-F1674C8DB28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97B7F2E2-5778-4BB6-A8BB-C1F04A76DEF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B97C211B-6C34-43DE-AF8B-C7301186672B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793BBBD6-2DED-4987-9486-B38C4FC299B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786B1FFE-CF1D-49E3-9675-8B13DA80771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6B8E1983-CADD-4742-9A3A-94B3CFE5D46B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D4536C19-52CF-45CE-8F99-54BFA749AD6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30323DE5-7E00-436E-8AD5-BD85C6C1572E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97C939A2-A0B4-4857-8513-B1A35709C758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31BE1E6D-A7CB-41DA-A633-3319586F28B3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81F05280-DC64-4CAB-AD54-9335E6E2AB6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28BEE3D4-E4A7-44FB-BFA6-CFCBB9BD4CB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76F4811B-63A2-4454-B568-C0096B68E1A0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E0F3AE47-40E5-4693-AA42-FFC97F621C83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46264151-F59D-4DCD-B4CD-C106976FF51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897C8579-AD21-4C49-A120-4BE83991853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DEB3E2F4-C513-4E7F-97B3-228F090D37A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89E02C2F-F985-47B4-A53F-2BECCE6A632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92CDBBB6-5198-4D4B-80AA-6C42B74F047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F694A46C-180E-4E6C-B733-8D8DEB7E5E5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2850CBA4-F558-4679-B11E-E8CC2DACB9C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41965DBC-10C8-4BE5-AB06-21500B6DAC5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A9FBCA15-185C-4545-B387-EF159C57EE0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2233C719-B5E1-4A71-B539-C4C1C53DD8C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5E471465-D379-4DBF-B5D1-E9E2F1D4212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AD04A4D2-3616-4C76-A304-D9DD100AC774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E6377323-B6D1-4BDD-8714-8CB34301EAE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3E0956DA-6B4F-4A08-A273-7776C2FFA1C7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D558BB8A-B28D-4847-B117-72FDA18FECD0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3AD08AD1-679B-4A8F-8122-74959531487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CC473224-50D3-49C4-8223-CB25712C9F1F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55DE459D-7797-4CA3-88F4-5719B5A07C2A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559736B5-BA66-42F6-8773-112753C480D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39B8D288-6A90-407C-AA77-E4FE856EDEFE}"/>
            </a:ext>
          </a:extLst>
        </xdr:cNvPr>
        <xdr:cNvSpPr txBox="1"/>
      </xdr:nvSpPr>
      <xdr:spPr>
        <a:xfrm>
          <a:off x="904875" y="386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63AD3207-DA24-4715-B1E1-D4443EEC28C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2ED6A7E0-1BC7-43CA-A137-AE1E92059D2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3A3D9723-6CFC-47BB-943C-F6B274DAE03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2953721A-2939-4FCF-BFF9-49A6EB88252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9B083E9F-96F7-4A10-AE22-849931E7891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19CB2D7E-6D52-4A68-91E0-9A22CF16AA5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6A78C9DB-2473-456B-A2A5-8D82BB6A2A7E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7EDC310D-97DD-4394-A30B-787B69A54C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4C3ED748-CABA-4CE3-974A-D1C339827B7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87B3DE44-9957-49F3-921B-33326586727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38E3E21E-601D-46C3-9221-B84DD53104F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EB004F98-12D6-49F6-B632-47190945276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6F864BB5-87F7-4E01-91C4-D91F932BD8C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F6486A77-F8CB-429C-B211-CC6C7A20096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FDA7D4A1-EE58-46F9-8BCF-8790F4614F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7665A315-31DC-43BC-9BBC-0CF86717763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907020A3-00A4-4BAE-B511-7BB15BE469F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1396BB5D-5181-4C57-8FCE-32EF66C1B98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F3728DDC-711A-4BDB-94FC-C0BCA20A5A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1CA7E8A5-F9C1-420B-9CE5-28D7B35816C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1CFAA9A7-BF4B-4942-ADBA-E7FDF4F6D00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8B5F1708-F621-4E87-A6D5-00178BF3152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65F800D4-79B2-4AA6-891F-9574057F300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869BBEEB-6A00-4087-984C-48CFBEFA339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18672115-890A-4939-9018-7F405AE3F55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C60A084-6E4A-4AD3-8885-8EA078A4D23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FF12AAAA-D552-4F3D-B572-38E46217E346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EECFB1D1-3BE1-46F8-B687-8428570511C4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1F12A949-A7C8-4128-AB97-7A81A9BF726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A441FD32-ED42-4769-91E1-74C21DE50011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21F20E9-BC17-4AAE-BE68-7A8121989E7A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D4176C79-C314-4A40-AC16-64B75C4891CE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ADFD6C9B-5602-43BC-A6BD-2A1C97E5A0D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F08D0BAF-63A0-40A6-84CF-B665BC444B5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99768F65-A75B-4E6F-B458-4A527E2F145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580FF648-11CD-4824-9A7F-844BCEB4D8E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97F89C25-D441-4A43-A791-81A5F0310A1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9C0D9AE0-2192-44E1-9116-160C2C0B60B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BFB0D5B6-1FFA-4A5A-90BC-AAE44C5F0DD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16A52737-BC86-4D6F-9E87-47272588610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524E6054-E710-4AFD-AE0E-BB0BE039ACB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6AD97B62-73A2-4F8B-88A7-E5BD63653D4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D782FAD3-84F2-47C6-B0A7-785BDB6A3D4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1389C953-3C2D-45DC-BD92-0EDBEF3C04A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DCD51FC5-8113-4AE1-9803-297978FBB14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EF6A7C1B-F23E-4011-8640-B368294981D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F00AD643-F302-4D08-A95E-97C22F588B9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51FA9EAB-2DA8-45FE-A1E0-26079EF3633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15ED3D65-3008-42F9-8323-D422F5B973F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176814F0-AA54-4CF7-A548-9C440E7FC2F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BD08A682-4625-4A05-AEF9-D05DA1D28899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E219E-87B5-40A7-A8F0-180F7554380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DDE3CE64-FC53-4F80-B429-CFEC5EA5407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935926FF-EA54-4B44-A74A-5931BA5D073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3F875EE-A292-48D8-A96C-3DC18462B9F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CB1D4B20-7748-4C13-BB04-89F0144E758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6FE377B4-6BCA-4D4A-A414-34055C2D465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4DD5B5F0-7404-4627-82C6-FDC117D860F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4AF6A6C2-0A9B-4352-B1CA-67C7AF1892E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97AACE0C-F3DE-41A9-A581-DC129F2A7BA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7D1E0812-14F9-4ED2-AEA7-B9D77FC7AC9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3530D946-F654-49A2-9CF6-2FAA5948B24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EDD71317-96BE-4E32-BC61-841BCF043FD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8BE6E48A-C8C0-4AEF-8CC9-452FB180154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E6A87669-68F1-49E5-B308-32A566B9BF5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3E1D5D6D-49E1-4C05-A608-08462C70C71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681D4CD6-8CC3-41F4-8EE7-661FF06D31B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A9FAAAF8-99F6-44BE-B298-73C2C68A20A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A146CC0C-4453-423C-947C-D0B3652AD3E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442606D4-C29E-4E77-AF31-FAA1D73E785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C8E19E25-5A6E-4AD9-A784-F3DFD3C2AAE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66D30693-3B34-4A3E-BAB2-0E6F2A43D795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698CE9DE-7BA3-499E-B76F-A70463D48F4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B9F46E7E-77E2-43D2-96A6-945A13D7964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C7DA1872-B6B6-48B4-8963-DFA58B6B1E9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E5C92592-5554-4DA6-8CA2-2DFCE6A95850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C47464E8-DB1E-4358-9E05-15684E68B595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12AF619E-D7E9-4C2C-BC63-5E3095F6E64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833FDFC0-0D8C-4DBA-B3FE-A3DCB29FCEE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47CC1FD-067E-45B3-8CA8-90A8568AC27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735DBEBE-3581-47B7-8323-DE60D6E534B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C5EF21AE-1005-4766-8BEB-DC55AC1A0BD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68A2F9DE-1ECE-401D-A962-6F2F311CB42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D25636C6-7028-4B70-B1CC-29A9258D526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915753A3-7050-4B9D-9221-EF28518B8E2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6F9B7CDF-CEE2-4B32-A2C1-F394CC4B84A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BE890E2-9A2D-4AF9-9FE4-0B57523F92F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225BA6E8-B193-4912-9384-A189B2C6E4B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F70189CA-E3A6-44AF-95D3-20C61426435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9788550-88BB-4378-AE70-1ACBA0F4979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18EE77DF-AAA4-4E23-B2A3-F45D0E143AE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92B7D71D-49D4-4AF4-A3B1-07CA2CC108A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38CCC3CA-0A5E-4038-A4FA-EFAA9F319D0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A66F5AD8-5B29-47DA-8910-D60A48DD4EF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3B1571DA-7387-44BD-BE6E-938D0894A9D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DC47F76-F4C5-4A71-A9E3-E5B24D28FB3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3DF888F6-D949-4545-88D6-E231E5F7EDF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AF26A2E-1CA8-4BC5-9531-398CD1835C5A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2081F351-F034-49CF-9461-BE01E466B1E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28D0085A-D088-4E29-BEB5-C5977C60EAEB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51EBE579-60A9-46EE-B735-D8892A5D7B0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11E65200-F702-4FE8-BA8E-EF74CD97BA52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134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6BBDBBB0-D33B-4B4C-A343-81816B2EE171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135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1E823BDC-A087-457E-B6F7-9B4A74BBFF2D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565FBA73-3AAE-4C70-A4A4-1C789BFDC31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7EE3D728-809A-4E7E-8651-5B7CCA4351D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5CCE4772-7E72-4EFC-A80B-2043E690552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60EDDB2A-B4BD-4818-8A92-C5DF69A3DD3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2427AF1F-F104-4500-B3A1-B31D5443E66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D4CE72F4-B3E3-45EC-83F1-92C1A418028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8324DF55-63FC-4685-9CB3-92B8EAD24B8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E737A7D5-EE5E-46FC-82A4-7FEA8C0F69D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856BC4F9-641A-43EE-AE37-0A254FF31149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328AF09E-1DB9-44A6-B88F-CCA5B6BCEA7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BAEAB8F5-7BB4-436F-BCBE-C54E58FC793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F675DFAB-30F4-40AA-B2FA-DC5228042BEC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4265A831-7A72-49D4-BA81-9CC978DE19D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4A5714AC-5BC0-4329-83D0-44D2987B7C6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6580B935-FCC3-4F4C-8968-187BCC9360F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A85CDF20-410D-474A-B0A4-448542EF1B7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5E5ABE36-8372-4D14-B703-21F0C8DFD11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97B41E4F-CB6F-4F5A-976E-ED202A88A88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482F6B7F-C27B-4269-8B2E-0017FB80A77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F9ECCB64-1BE1-4C05-9931-D11D612305A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B5E6995-FC77-4289-82C5-C120525B21B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1AF7EAC8-DDF6-4404-969A-0C91364623D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9E3B6BF5-6062-4CAD-9252-34711A756DC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FA59CE02-9BBA-417E-BB13-68C54037D74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1BB43881-0127-4D4F-9125-3828E3E443E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1E3D42FE-16F8-4666-A070-64CA14F8059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F02E29A1-3285-4E49-9C21-7799157FBFA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9B923A24-0A19-47E2-AFE9-3929CFB983D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92B46979-6523-437E-84BD-5C124652D2C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61D9309B-DC8B-4A77-A6CB-E2BB6DB4ACC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AAC646FF-66BF-485E-A30B-A929B1BE846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EA3828BD-81C3-44E6-BD5C-985DB26F831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324A028A-3287-456B-A9BE-A54FF3F36C6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E7219B01-6B14-47D3-B085-DA5818B82AC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278D38AD-B0FB-400B-9524-6BEE3C2BA24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4E8F1687-09A8-4043-8BC1-C5B8AA10A53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4416FB66-7339-4467-A495-8A106D51074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A7E814A5-F628-44A7-AF48-CFA977833ED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74CB827A-084A-4DBF-8DFC-11B78F91180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4C7764F-12C5-449E-B11D-13CDEDC5E6C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9FE945B5-CD37-4634-96E7-11A7879D51D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11984A92-E301-4A02-8430-4777567B522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6ADD714B-CFB9-4746-9CFB-EEE8075764F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BDA56919-20BE-44D3-A429-6C3034519CA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2279CBF7-155B-451C-AAEB-4955DF87018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AE1593A2-09B1-4EAB-AE6A-B3053481646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2449466-EEBC-4464-A7E7-B2E49E97EA8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F98A5A02-FD63-427D-9A34-548F15DC2C5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636DA156-CFBB-435B-9DE4-C5403FBF192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E9871879-8E6A-4C9F-9F3A-2F4D0C55E97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75DAF8CE-4107-4D4E-ACE8-04296DC1329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B17D8286-F5C6-4583-9B84-01675ED6230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44E951E5-DA6D-4973-8B1B-B5F92571980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E70DCC6C-813B-4058-8CD1-F1886D3BBB3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67BA6340-2AE3-4F8B-9089-5F8FAE1E3A1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2F1F7017-481C-4EBA-BB78-6C53E4F6DDA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EBA121FA-32FA-432B-B004-1F3CD24C451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AB454739-275F-4928-81DD-DD15269F4F7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F6DDE0CE-874D-4C1B-9AF0-55C98689455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4067F1C4-9ABF-4AD5-8E89-E941366904A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96EEA4A7-2D31-42AD-9566-9175B4F53F1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D1C3F5A6-9DE6-416E-8FEE-526621A40BB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A62ACFB5-AD48-447C-A055-C8AF8744190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87318878-E421-4AC8-9C5E-81CF20A9AB8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8EA72727-B1AA-4969-8328-F8637713D5A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2F7BB9B-D75C-4658-951E-ED83498DB4F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8FBACD2A-2886-4362-BBAE-63F7049CD0B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4117105-37FC-4214-B8D3-BD8270F5EA9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9AF1CEBE-FA3D-47A8-80BB-81278341E6C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E8112327-CC1C-4354-93B3-0FA84B27872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EAB96B12-8822-42FF-9138-50C0D16D6E6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86FF6BCB-6B28-468B-8FD6-71406653E4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490469F5-FF2D-4804-B3F2-E9EAC9D4288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EDD09916-B1E5-4C9D-B6A0-4AC948F53DA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F7238EA5-3743-489C-BC38-C2B1A6E5C97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B058E521-F69B-427D-95F9-0631529BCA6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49A9C4BA-D591-4E4B-9952-C39E07FFB4C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C665E9F3-2EC8-488F-B50C-3FD519312CC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2E34A02E-6D66-4ADF-A689-1B7FBD3CEE3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41201C52-F091-4631-AF9A-E50B83D1E3C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F42370C5-83C9-4415-8DD1-2A178E6F75E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FCCF784A-4070-4063-AAA1-E493D365C6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66637E90-9651-483E-9B45-EA88E381E29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C451664D-D46F-413D-A410-2C1D9BDEFB3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3F1BFF5B-94E0-46F9-939C-2ADA2E57D56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4D316CBD-0253-466A-9E3A-39DBFBA1E18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C1D7199A-189A-4122-BBFF-1AF55DF4CB8E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24CBD3EC-1B4C-4E98-9F3D-11AD0993B2F9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BCD68D27-150C-4B1A-B215-5EB745289764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2C463FB5-066A-497A-BF31-F4E650F7CCE7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2421D47C-2BCA-4CF2-BA20-890C095D1E3D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BF04FE97-00C5-4B4B-91B5-805414C420A2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C218D085-D106-4975-9FD8-380FF894D257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FA1D2919-1518-42B4-85DC-DA578C098B34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19064122-4137-453A-9143-3D200EAABD46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91EE9B71-C8AE-4385-8692-41EF1B20D4E1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F69480ED-8650-42CF-8B01-7E796FC091FF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4B333966-5785-4AA8-9DCD-5757799E4EFA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2C4F43DC-C4C5-42AD-9D1E-B448FEF9C206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77409CDD-B349-4F4D-B029-22ACFC47F755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E2F027AF-CF78-4F37-9206-0CB70849E704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2D0335FE-D8A7-4C5A-847B-790875AB53C8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86848FF4-B870-4AB2-BB96-B4A632196688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9251252B-D562-4B56-9A27-DD3EF554435D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F9D471E3-B931-4F52-A036-156AD97EA85A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1926B4E5-1180-4E11-A2EE-596F7D1DCF0B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EA74132C-B283-479F-A4E8-56DC9D7B64D1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879FD45D-C201-495F-A9E6-4473F0E22674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8C9E29E2-4814-467A-BBBF-35D27A11FB28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1E1A55FE-ED54-4D35-9F7A-ACA40C0417D9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42706FF-866B-4F86-8DA8-AC3FC2E319FE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AF9DD2A3-9774-4F31-90C7-FDA12F23F0D6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5C54F922-C98A-4A77-9254-B4712A55458B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CF97DC09-D14B-45BD-B3EA-C30ABFE862FB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1E6F0731-AA39-4637-A75F-39D7ABC9A01E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297783EB-EE3D-4C11-9A51-83CF73CD4C53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DEB0A8A8-BE37-439F-A9D7-01DE52518A7E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DB7895DC-8F46-4034-9451-6F54AE5E64DB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69C89AB3-755E-4744-9B28-021D6EA3ABAE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464C727-DCD3-4CBF-B5BC-88FC8A069F8E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2362DACF-965B-4041-BAED-3AA41663AD88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8D4B2E0A-2381-4CEF-8E92-4C870D11C206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97E42D7-0962-467F-B9FC-06920D2E36D6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CA817D2A-7E5E-4603-B296-F545A52D6F85}"/>
            </a:ext>
          </a:extLst>
        </xdr:cNvPr>
        <xdr:cNvSpPr txBox="1"/>
      </xdr:nvSpPr>
      <xdr:spPr>
        <a:xfrm>
          <a:off x="51530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6CF5D68F-F058-48E4-B56B-238CFC3B524B}"/>
            </a:ext>
          </a:extLst>
        </xdr:cNvPr>
        <xdr:cNvSpPr txBox="1"/>
      </xdr:nvSpPr>
      <xdr:spPr>
        <a:xfrm>
          <a:off x="51530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934FFDF3-BE43-4323-A650-B3CC94828029}"/>
            </a:ext>
          </a:extLst>
        </xdr:cNvPr>
        <xdr:cNvSpPr txBox="1"/>
      </xdr:nvSpPr>
      <xdr:spPr>
        <a:xfrm>
          <a:off x="51530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BFF87FE0-5D23-4763-9A5E-34076EC1D235}"/>
            </a:ext>
          </a:extLst>
        </xdr:cNvPr>
        <xdr:cNvSpPr txBox="1"/>
      </xdr:nvSpPr>
      <xdr:spPr>
        <a:xfrm>
          <a:off x="51530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8984CCBF-FB0C-4820-93CB-A5841DC2A7B3}"/>
            </a:ext>
          </a:extLst>
        </xdr:cNvPr>
        <xdr:cNvSpPr txBox="1"/>
      </xdr:nvSpPr>
      <xdr:spPr>
        <a:xfrm>
          <a:off x="51530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9A64C486-C54C-4AE2-A2AE-BA34F9CCCFD8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6D9E986A-D72E-483B-B179-06F660AD45CF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FF345A63-6B7C-4D96-BE17-B9F0AD28F062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CC716989-8966-40B3-ACD3-FC93A33DA9AE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BF746D5F-C70C-4479-B024-DE9B8284EA95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7A183B5B-1316-4FA5-BBE3-C0DCC16BF391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AAB968D0-DD66-4977-B6C4-697AA225B466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68C54872-6746-4523-A33A-11F957CD7257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C8661BFB-64E8-4597-957A-82EC7D61A7D9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CB2CAFEB-A83C-4CFF-B486-B2F7B3117DDB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CE5BD759-B947-4889-9F39-55A4C8707FEE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C099B247-D3AB-467F-9C3D-24016B69457A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ADE0EAB8-70F0-42F0-A928-AA596B7BFEB6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31A3F937-D16C-44F1-824A-D002E21002C3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F4767334-FC6C-4613-B82F-0D2882429CAD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86FBC991-A424-47A2-8D1C-078C69EA484D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55F34E3-F9B9-49D5-90EF-5A4D2274D55C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F36D2F6D-380E-49A2-A0B0-0290FFC28405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173E0FE4-317A-4E66-8C93-4733E08A5146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50EEFB9E-3E21-4924-8DE2-592E8A8C96AE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116B1E5E-AF80-4DC4-900B-FB79A1AC823F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90A9A92F-3EDA-4BF2-B5DD-624871E7ED00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430A264A-4837-4ED9-A1D2-F0219586BCB2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E59E69F3-553D-4AD6-99E3-2D1C2D3D8207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BA2A409-5CC6-487B-BEA3-09B853E2D5A0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C0E744FF-B8B6-4BE0-8CAF-BF05E6EE64E3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A25B912B-A96F-4BF9-AF7F-FA6EE6F30E8E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DCA0DEF-0077-490D-88D4-401EC8567F14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7B617427-80E7-40ED-B1E6-5B55831C4CE2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3CA4B282-3203-48D4-A2B7-9C614C9FDC2F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131677C4-FD08-4CB9-9B7C-34100654F687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898AC391-EDCE-492D-8619-36C29EB72DB2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A4686FDC-1B62-41AE-ACE5-A50F789CEF8F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AA33C466-EF2A-4CE4-9A12-829CD8677F4D}"/>
            </a:ext>
          </a:extLst>
        </xdr:cNvPr>
        <xdr:cNvSpPr txBox="1"/>
      </xdr:nvSpPr>
      <xdr:spPr>
        <a:xfrm>
          <a:off x="5476875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E4BB49B5-7479-45F6-BEE2-3E356B95E1A2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4FAED19D-04FC-49D9-8866-9614F0A734C6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CC28531D-D145-4A68-95AE-E651BF6BBAD3}"/>
            </a:ext>
          </a:extLst>
        </xdr:cNvPr>
        <xdr:cNvSpPr txBox="1"/>
      </xdr:nvSpPr>
      <xdr:spPr>
        <a:xfrm>
          <a:off x="54768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5CEE162D-05F1-4EC3-A04A-FF20E9D2A59A}"/>
            </a:ext>
          </a:extLst>
        </xdr:cNvPr>
        <xdr:cNvSpPr txBox="1"/>
      </xdr:nvSpPr>
      <xdr:spPr>
        <a:xfrm>
          <a:off x="547687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93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80B11E4E-64E1-4865-91E1-D4BFF2A757AA}"/>
            </a:ext>
          </a:extLst>
        </xdr:cNvPr>
        <xdr:cNvSpPr txBox="1"/>
      </xdr:nvSpPr>
      <xdr:spPr>
        <a:xfrm>
          <a:off x="54768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89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DE05A1AD-40E1-4799-A71E-B1755C27D739}"/>
            </a:ext>
          </a:extLst>
        </xdr:cNvPr>
        <xdr:cNvSpPr txBox="1"/>
      </xdr:nvSpPr>
      <xdr:spPr>
        <a:xfrm>
          <a:off x="5476875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89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435E8564-E239-42EC-AC5E-C537165ED0AB}"/>
            </a:ext>
          </a:extLst>
        </xdr:cNvPr>
        <xdr:cNvSpPr txBox="1"/>
      </xdr:nvSpPr>
      <xdr:spPr>
        <a:xfrm>
          <a:off x="5476875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89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4F4199E5-B08A-4879-9431-B741ECF38BBF}"/>
            </a:ext>
          </a:extLst>
        </xdr:cNvPr>
        <xdr:cNvSpPr txBox="1"/>
      </xdr:nvSpPr>
      <xdr:spPr>
        <a:xfrm>
          <a:off x="5476875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6F6B11BC-B6DA-48A2-A74A-F4577DE5ED19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2E0CE817-C02F-4F60-BDA1-2EDA8DA4A0E4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9C0BC4E3-D4B1-4F1D-BE33-F84BD9E74F27}"/>
            </a:ext>
          </a:extLst>
        </xdr:cNvPr>
        <xdr:cNvSpPr txBox="1"/>
      </xdr:nvSpPr>
      <xdr:spPr>
        <a:xfrm>
          <a:off x="5476875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81D4D411-20BF-4955-BC3A-BD86E72BB751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A4C4F2E6-1CD5-4520-9259-494E93F37B10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99A6DB35-E6D5-4D9A-8EDB-3366F5566344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B23EF47A-9DF1-4DB3-B10E-94CD69AF404D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D5F6D358-C795-4964-A11B-9E91532D97F8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CE10A009-0DD0-4159-AD2F-253CDE0E208A}"/>
            </a:ext>
          </a:extLst>
        </xdr:cNvPr>
        <xdr:cNvSpPr txBox="1"/>
      </xdr:nvSpPr>
      <xdr:spPr>
        <a:xfrm>
          <a:off x="54768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219B7E1A-9870-4647-A28B-86AF5EA046E9}"/>
            </a:ext>
          </a:extLst>
        </xdr:cNvPr>
        <xdr:cNvSpPr txBox="1"/>
      </xdr:nvSpPr>
      <xdr:spPr>
        <a:xfrm>
          <a:off x="5476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119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494B6087-8C20-4EA0-A17F-5FFA12CD2BA1}"/>
            </a:ext>
          </a:extLst>
        </xdr:cNvPr>
        <xdr:cNvSpPr txBox="1"/>
      </xdr:nvSpPr>
      <xdr:spPr>
        <a:xfrm>
          <a:off x="5476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EE374250-E198-4F98-965C-634857989D3E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646ED451-91B1-4774-BFF8-5241FB3D1B11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ED2F052A-063A-421D-A54B-A9EBF8CA7F63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C62E4309-318F-452C-8F51-8E4C46201638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BA42E320-E885-44B5-A4F6-FFC04D0B97A4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424DDF64-2CDE-4BFB-98FB-5978C99179B5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A1EB3169-32D3-4583-8351-DEB42C2910F8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FD348D66-BF71-4153-AA66-EBA3645C98F7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9B6A1089-90C2-4BE1-9613-004F01439259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3618A07A-7DE1-4E7B-8FDC-855C26614B2F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5D91D42A-A257-4417-B3B1-21618552966A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AE7D7D0B-659A-4EC9-9847-F1EE62CE4018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8600DC10-3799-4997-96E5-7008AB1E134B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969975E0-1AD0-4374-9C2E-122AF3A67B4F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8C745AC4-CBC6-46A4-A380-A4E741EA9A6D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12AA3D45-37BF-4B74-905B-97831E9C3F8F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C8AC5BE9-0640-4FC5-9536-F93C17A63525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DD177959-879E-4663-8FA5-23DC29B8E3D1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8CE6CB65-7891-4D4E-8D61-7A0B49DC9735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F2676E3C-3E9A-4B16-ABC9-93AE0FA2926C}"/>
            </a:ext>
          </a:extLst>
        </xdr:cNvPr>
        <xdr:cNvSpPr txBox="1"/>
      </xdr:nvSpPr>
      <xdr:spPr>
        <a:xfrm>
          <a:off x="5476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77C7596C-3C8B-4ACB-B21A-77291E20456D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22A1A034-ECFC-4262-A4F0-268A4E68A970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8B49301D-F88A-40FD-96A8-AE6E617C0B90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CA5C7B1E-9E9F-4295-A3BA-BF1BB94C4C73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651A2FCD-790C-432D-BD0B-D6AFBAA8D305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CCF4A743-B953-45D6-9E74-EDA7EE231C41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B72C1CB0-07EF-494D-B872-5228355DD304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4CDC478E-F504-4C80-9727-07A68BBC8F28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7B4B7756-4AA1-4641-9CA6-526709CBD2C8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3AFD81AF-3884-4763-9DE6-47BC76334CBA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74CF8CCB-F288-4048-A992-9FD9FB61D202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86936426-1A2B-4E44-8D1D-8F46D358139A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43778EA3-2883-495B-B7E5-9454317D4D0D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76DC2F5C-7CF3-45CB-A2C1-BC4AC2FDFA09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112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1EB28207-E31D-4939-9058-B2DD44D16905}"/>
            </a:ext>
          </a:extLst>
        </xdr:cNvPr>
        <xdr:cNvSpPr txBox="1"/>
      </xdr:nvSpPr>
      <xdr:spPr>
        <a:xfrm>
          <a:off x="5476875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1695450</xdr:colOff>
      <xdr:row>9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36CF1285-B868-48F4-ABE6-DC65D38B0797}"/>
            </a:ext>
          </a:extLst>
        </xdr:cNvPr>
        <xdr:cNvSpPr txBox="1"/>
      </xdr:nvSpPr>
      <xdr:spPr>
        <a:xfrm>
          <a:off x="90487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C3B92EAE-E7C1-4ED1-B3EC-692E56D77507}"/>
            </a:ext>
          </a:extLst>
        </xdr:cNvPr>
        <xdr:cNvSpPr txBox="1"/>
      </xdr:nvSpPr>
      <xdr:spPr>
        <a:xfrm>
          <a:off x="90487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1695450</xdr:colOff>
      <xdr:row>9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ADEFAA0C-52C5-4385-88C2-81AFDE882258}"/>
            </a:ext>
          </a:extLst>
        </xdr:cNvPr>
        <xdr:cNvSpPr txBox="1"/>
      </xdr:nvSpPr>
      <xdr:spPr>
        <a:xfrm>
          <a:off x="260032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0"/>
  <sheetViews>
    <sheetView showGridLines="0" tabSelected="1" topLeftCell="A3" workbookViewId="0">
      <selection activeCell="E32" sqref="E32"/>
    </sheetView>
  </sheetViews>
  <sheetFormatPr defaultColWidth="8.7265625" defaultRowHeight="14.5" x14ac:dyDescent="0.35"/>
  <cols>
    <col min="2" max="2" width="18.7265625" customWidth="1"/>
    <col min="3" max="3" width="32" customWidth="1"/>
    <col min="4" max="4" width="6.453125" bestFit="1" customWidth="1"/>
    <col min="5" max="5" width="7" bestFit="1" customWidth="1"/>
    <col min="6" max="6" width="7" customWidth="1"/>
    <col min="7" max="7" width="1.26953125" customWidth="1"/>
    <col min="8" max="8" width="4.81640625" bestFit="1" customWidth="1"/>
    <col min="9" max="9" width="41.7265625" bestFit="1" customWidth="1"/>
    <col min="10" max="10" width="6.453125" bestFit="1" customWidth="1"/>
    <col min="11" max="11" width="7" bestFit="1" customWidth="1"/>
    <col min="12" max="12" width="9.1796875" customWidth="1"/>
  </cols>
  <sheetData>
    <row r="1" spans="2:12" ht="38.5" x14ac:dyDescent="0.35">
      <c r="B1" s="51" t="s">
        <v>359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35.75" customHeight="1" x14ac:dyDescent="0.35">
      <c r="B2" s="70" t="s">
        <v>366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23" x14ac:dyDescent="0.35">
      <c r="B3" s="70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33" x14ac:dyDescent="0.35">
      <c r="B4" s="23" t="s">
        <v>97</v>
      </c>
      <c r="C4" s="67"/>
      <c r="D4" s="68"/>
      <c r="E4" s="68"/>
      <c r="F4" s="69"/>
      <c r="G4" s="51"/>
      <c r="H4" s="60" t="s">
        <v>360</v>
      </c>
      <c r="I4" s="60"/>
      <c r="J4" s="73">
        <f>SUM(F9:F210,L9:L210)</f>
        <v>0</v>
      </c>
      <c r="K4" s="73"/>
      <c r="L4" s="73"/>
    </row>
    <row r="5" spans="2:12" ht="33" x14ac:dyDescent="0.35">
      <c r="B5" s="23" t="s">
        <v>361</v>
      </c>
      <c r="C5" s="67"/>
      <c r="D5" s="68"/>
      <c r="E5" s="68"/>
      <c r="F5" s="69"/>
      <c r="G5" s="51"/>
      <c r="H5" s="61" t="s">
        <v>362</v>
      </c>
      <c r="I5" s="61"/>
      <c r="J5" s="74">
        <f>J4*0.1</f>
        <v>0</v>
      </c>
      <c r="K5" s="74"/>
      <c r="L5" s="74"/>
    </row>
    <row r="6" spans="2:12" ht="33" x14ac:dyDescent="0.35">
      <c r="B6" s="23" t="s">
        <v>363</v>
      </c>
      <c r="C6" s="75"/>
      <c r="D6" s="76"/>
      <c r="E6" s="76"/>
      <c r="F6" s="77"/>
      <c r="G6" s="51"/>
      <c r="H6" s="60" t="s">
        <v>364</v>
      </c>
      <c r="I6" s="60"/>
      <c r="J6" s="74">
        <f>SUM(J4,J5)</f>
        <v>0</v>
      </c>
      <c r="K6" s="74"/>
      <c r="L6" s="74"/>
    </row>
    <row r="7" spans="2:12" ht="39" thickBot="1" x14ac:dyDescent="0.4">
      <c r="B7" s="23" t="s">
        <v>365</v>
      </c>
      <c r="C7" s="67"/>
      <c r="D7" s="68"/>
      <c r="E7" s="68"/>
      <c r="F7" s="69"/>
      <c r="G7" s="24"/>
      <c r="H7" s="51"/>
      <c r="I7" s="51"/>
      <c r="J7" s="51"/>
      <c r="K7" s="51"/>
      <c r="L7" s="51"/>
    </row>
    <row r="8" spans="2:12" ht="15" hidden="1" customHeight="1" x14ac:dyDescent="0.35">
      <c r="B8" s="45"/>
      <c r="C8" s="46"/>
      <c r="D8" s="6"/>
      <c r="E8" s="10"/>
      <c r="F8" s="9"/>
      <c r="G8" s="11"/>
      <c r="H8" s="52"/>
      <c r="I8" s="53"/>
      <c r="J8" s="6"/>
      <c r="K8" s="10"/>
      <c r="L8" s="9"/>
    </row>
    <row r="9" spans="2:12" ht="16.5" hidden="1" customHeight="1" x14ac:dyDescent="0.35">
      <c r="B9" s="45"/>
      <c r="C9" s="46"/>
      <c r="D9" s="6"/>
      <c r="E9" s="10"/>
      <c r="F9" s="9"/>
      <c r="G9" s="11"/>
      <c r="H9" s="52"/>
      <c r="I9" s="53"/>
      <c r="J9" s="6"/>
      <c r="K9" s="10"/>
      <c r="L9" s="9"/>
    </row>
    <row r="10" spans="2:12" ht="16.5" hidden="1" customHeight="1" x14ac:dyDescent="0.35">
      <c r="B10" s="28"/>
      <c r="C10" s="29"/>
      <c r="D10" s="6"/>
      <c r="E10" s="10"/>
      <c r="F10" s="9"/>
      <c r="G10" s="11"/>
      <c r="H10" s="52"/>
      <c r="I10" s="53"/>
      <c r="J10" s="6"/>
      <c r="K10" s="10"/>
      <c r="L10" s="9"/>
    </row>
    <row r="11" spans="2:12" ht="16.5" hidden="1" customHeight="1" x14ac:dyDescent="0.35">
      <c r="B11" s="28"/>
      <c r="C11" s="29"/>
      <c r="D11" s="6"/>
      <c r="E11" s="10"/>
      <c r="F11" s="9"/>
      <c r="G11" s="11"/>
      <c r="H11" s="28"/>
      <c r="I11" s="29"/>
      <c r="J11" s="6"/>
      <c r="K11" s="10"/>
      <c r="L11" s="9"/>
    </row>
    <row r="12" spans="2:12" ht="16.5" hidden="1" customHeight="1" x14ac:dyDescent="0.35">
      <c r="B12" s="28"/>
      <c r="C12" s="29"/>
      <c r="D12" s="6"/>
      <c r="E12" s="10"/>
      <c r="F12" s="9"/>
      <c r="G12" s="11"/>
      <c r="H12" s="28"/>
      <c r="I12" s="29"/>
      <c r="J12" s="6"/>
      <c r="K12" s="10"/>
      <c r="L12" s="9"/>
    </row>
    <row r="13" spans="2:12" ht="16.5" hidden="1" customHeight="1" x14ac:dyDescent="0.35">
      <c r="B13" s="28"/>
      <c r="C13" s="29"/>
      <c r="D13" s="6"/>
      <c r="E13" s="10"/>
      <c r="F13" s="9"/>
      <c r="G13" s="11"/>
      <c r="H13" s="28"/>
      <c r="I13" s="29"/>
      <c r="J13" s="6"/>
      <c r="K13" s="10"/>
      <c r="L13" s="9"/>
    </row>
    <row r="14" spans="2:12" ht="16.5" hidden="1" customHeight="1" x14ac:dyDescent="0.35">
      <c r="B14" s="28"/>
      <c r="C14" s="29"/>
      <c r="D14" s="6"/>
      <c r="E14" s="10"/>
      <c r="F14" s="9"/>
      <c r="G14" s="11"/>
      <c r="H14" s="28"/>
      <c r="I14" s="29"/>
      <c r="J14" s="6"/>
      <c r="K14" s="10"/>
      <c r="L14" s="9"/>
    </row>
    <row r="15" spans="2:12" ht="16.5" hidden="1" customHeight="1" x14ac:dyDescent="0.35">
      <c r="B15" s="28"/>
      <c r="C15" s="29"/>
      <c r="D15" s="6"/>
      <c r="E15" s="10"/>
      <c r="F15" s="9"/>
      <c r="G15" s="11"/>
      <c r="H15" s="28"/>
      <c r="I15" s="29"/>
      <c r="J15" s="6"/>
      <c r="K15" s="10"/>
      <c r="L15" s="9"/>
    </row>
    <row r="16" spans="2:12" ht="16.5" hidden="1" customHeight="1" x14ac:dyDescent="0.35">
      <c r="B16" s="28"/>
      <c r="C16" s="29"/>
      <c r="D16" s="6"/>
      <c r="E16" s="10"/>
      <c r="F16" s="9"/>
      <c r="G16" s="11"/>
      <c r="H16" s="28"/>
      <c r="I16" s="29"/>
      <c r="J16" s="6"/>
      <c r="K16" s="10"/>
      <c r="L16" s="9"/>
    </row>
    <row r="17" spans="2:12" ht="15.75" hidden="1" customHeight="1" x14ac:dyDescent="0.35">
      <c r="B17" s="28"/>
      <c r="C17" s="29"/>
      <c r="D17" s="6"/>
      <c r="E17" s="13"/>
      <c r="F17" s="4"/>
      <c r="H17" s="28"/>
      <c r="I17" s="29"/>
      <c r="J17" s="6"/>
      <c r="K17" s="3"/>
      <c r="L17" s="4"/>
    </row>
    <row r="18" spans="2:12" ht="15" hidden="1" customHeight="1" x14ac:dyDescent="0.35">
      <c r="B18" s="52"/>
      <c r="C18" s="53"/>
      <c r="D18" s="6"/>
      <c r="E18" s="14"/>
      <c r="F18" s="19"/>
      <c r="H18" s="28"/>
      <c r="I18" s="29"/>
      <c r="J18" s="6"/>
      <c r="K18" s="14"/>
      <c r="L18" s="19"/>
    </row>
    <row r="19" spans="2:12" ht="15" hidden="1" customHeight="1" x14ac:dyDescent="0.35">
      <c r="B19" s="28"/>
      <c r="C19" s="29"/>
      <c r="D19" s="6"/>
      <c r="E19" s="14"/>
      <c r="F19" s="19"/>
      <c r="H19" s="28"/>
      <c r="I19" s="29"/>
      <c r="J19" s="6"/>
      <c r="K19" s="14"/>
      <c r="L19" s="19"/>
    </row>
    <row r="20" spans="2:12" ht="15" hidden="1" customHeight="1" x14ac:dyDescent="0.35">
      <c r="B20" s="28"/>
      <c r="C20" s="29"/>
      <c r="D20" s="6"/>
      <c r="E20" s="14"/>
      <c r="F20" s="19"/>
      <c r="H20" s="47"/>
      <c r="I20" s="47"/>
      <c r="J20" s="6"/>
      <c r="K20" s="14"/>
      <c r="L20" s="19"/>
    </row>
    <row r="21" spans="2:12" ht="15" hidden="1" customHeight="1" x14ac:dyDescent="0.35">
      <c r="B21" s="28"/>
      <c r="C21" s="29"/>
      <c r="D21" s="6"/>
      <c r="E21" s="14"/>
      <c r="F21" s="19"/>
      <c r="H21" s="47"/>
      <c r="I21" s="47"/>
      <c r="J21" s="6"/>
      <c r="K21" s="14"/>
      <c r="L21" s="19"/>
    </row>
    <row r="22" spans="2:12" ht="15" hidden="1" customHeight="1" x14ac:dyDescent="0.35">
      <c r="B22" s="52"/>
      <c r="C22" s="53"/>
      <c r="D22" s="6"/>
      <c r="E22" s="14"/>
      <c r="F22" s="19"/>
      <c r="H22" s="47"/>
      <c r="I22" s="47"/>
      <c r="J22" s="6"/>
      <c r="K22" s="14"/>
      <c r="L22" s="19"/>
    </row>
    <row r="23" spans="2:12" ht="15" hidden="1" customHeight="1" x14ac:dyDescent="0.35">
      <c r="B23" s="45"/>
      <c r="C23" s="46"/>
      <c r="D23" s="6"/>
      <c r="E23" s="14"/>
      <c r="F23" s="19"/>
      <c r="H23" s="44"/>
      <c r="I23" s="44"/>
      <c r="J23" s="6"/>
      <c r="K23" s="14"/>
      <c r="L23" s="19"/>
    </row>
    <row r="24" spans="2:12" ht="15" hidden="1" customHeight="1" x14ac:dyDescent="0.35">
      <c r="B24" s="28"/>
      <c r="C24" s="29"/>
      <c r="D24" s="6"/>
      <c r="E24" s="14"/>
      <c r="F24" s="19"/>
      <c r="H24" s="47"/>
      <c r="I24" s="47"/>
      <c r="J24" s="6"/>
      <c r="K24" s="14"/>
      <c r="L24" s="19"/>
    </row>
    <row r="25" spans="2:12" ht="15" hidden="1" customHeight="1" x14ac:dyDescent="0.35">
      <c r="B25" s="45"/>
      <c r="C25" s="46"/>
      <c r="D25" s="6"/>
      <c r="E25" s="14"/>
      <c r="F25" s="19"/>
      <c r="H25" s="44"/>
      <c r="I25" s="44"/>
      <c r="J25" s="6"/>
      <c r="K25" s="14"/>
      <c r="L25" s="19"/>
    </row>
    <row r="26" spans="2:12" ht="15.75" hidden="1" customHeight="1" x14ac:dyDescent="0.35">
      <c r="B26" s="28"/>
      <c r="C26" s="29"/>
      <c r="D26" s="6"/>
      <c r="E26" s="14"/>
      <c r="F26" s="19"/>
      <c r="H26" s="44"/>
      <c r="I26" s="44"/>
      <c r="J26" s="6"/>
      <c r="K26" s="14"/>
      <c r="L26" s="19"/>
    </row>
    <row r="27" spans="2:12" ht="15.75" hidden="1" customHeight="1" x14ac:dyDescent="0.35">
      <c r="B27" s="45"/>
      <c r="C27" s="46"/>
      <c r="D27" s="6"/>
      <c r="E27" s="14"/>
      <c r="F27" s="19"/>
      <c r="H27" s="47"/>
      <c r="I27" s="47"/>
      <c r="J27" s="6"/>
      <c r="K27" s="14"/>
      <c r="L27" s="19"/>
    </row>
    <row r="28" spans="2:12" ht="15.75" hidden="1" customHeight="1" x14ac:dyDescent="0.35">
      <c r="B28" s="28"/>
      <c r="C28" s="29"/>
      <c r="D28" s="6"/>
      <c r="E28" s="14"/>
      <c r="F28" s="19"/>
      <c r="H28" s="66"/>
      <c r="I28" s="66"/>
      <c r="J28" s="6"/>
      <c r="K28" s="14"/>
      <c r="L28" s="19"/>
    </row>
    <row r="29" spans="2:12" ht="14.25" hidden="1" customHeight="1" x14ac:dyDescent="0.35">
      <c r="B29" s="45"/>
      <c r="C29" s="46"/>
      <c r="D29" s="6"/>
      <c r="E29" s="14"/>
      <c r="F29" s="19"/>
      <c r="H29" s="44"/>
      <c r="I29" s="44"/>
      <c r="J29" s="6"/>
      <c r="K29" s="14"/>
      <c r="L29" s="19"/>
    </row>
    <row r="30" spans="2:12" ht="16" thickBot="1" x14ac:dyDescent="0.4">
      <c r="B30" s="32" t="s">
        <v>8</v>
      </c>
      <c r="C30" s="33"/>
      <c r="D30" s="40"/>
      <c r="E30" s="20" t="s">
        <v>15</v>
      </c>
      <c r="F30" s="21" t="s">
        <v>4</v>
      </c>
      <c r="G30" s="1"/>
      <c r="H30" s="32" t="s">
        <v>8</v>
      </c>
      <c r="I30" s="33"/>
      <c r="J30" s="40"/>
      <c r="K30" s="20" t="s">
        <v>15</v>
      </c>
      <c r="L30" s="21" t="s">
        <v>4</v>
      </c>
    </row>
    <row r="31" spans="2:12" ht="15" customHeight="1" x14ac:dyDescent="0.35">
      <c r="B31" s="38" t="s">
        <v>203</v>
      </c>
      <c r="C31" s="39"/>
      <c r="D31" s="7">
        <v>25</v>
      </c>
      <c r="E31" s="25"/>
      <c r="F31" s="15">
        <f>E31*D31</f>
        <v>0</v>
      </c>
      <c r="G31" s="1"/>
      <c r="H31" s="38" t="s">
        <v>307</v>
      </c>
      <c r="I31" s="39"/>
      <c r="J31" s="7">
        <v>40</v>
      </c>
      <c r="K31" s="26"/>
      <c r="L31" s="15">
        <f t="shared" ref="L31:L94" si="0">K31*J31</f>
        <v>0</v>
      </c>
    </row>
    <row r="32" spans="2:12" ht="15" customHeight="1" x14ac:dyDescent="0.35">
      <c r="B32" s="28" t="s">
        <v>23</v>
      </c>
      <c r="C32" s="29"/>
      <c r="D32" s="6">
        <v>35</v>
      </c>
      <c r="E32" s="26"/>
      <c r="F32" s="15">
        <f t="shared" ref="F32:F94" si="1">E32*D32</f>
        <v>0</v>
      </c>
      <c r="G32" s="1"/>
      <c r="H32" s="28" t="s">
        <v>319</v>
      </c>
      <c r="I32" s="29"/>
      <c r="J32" s="6">
        <v>40</v>
      </c>
      <c r="K32" s="26"/>
      <c r="L32" s="15">
        <f t="shared" si="0"/>
        <v>0</v>
      </c>
    </row>
    <row r="33" spans="2:12" ht="15" customHeight="1" x14ac:dyDescent="0.35">
      <c r="B33" s="28" t="s">
        <v>243</v>
      </c>
      <c r="C33" s="29"/>
      <c r="D33" s="6">
        <v>35</v>
      </c>
      <c r="E33" s="26"/>
      <c r="F33" s="15">
        <f t="shared" si="1"/>
        <v>0</v>
      </c>
      <c r="G33" s="1"/>
      <c r="H33" s="28" t="s">
        <v>321</v>
      </c>
      <c r="I33" s="29"/>
      <c r="J33" s="6">
        <v>30</v>
      </c>
      <c r="K33" s="26"/>
      <c r="L33" s="15">
        <f t="shared" si="0"/>
        <v>0</v>
      </c>
    </row>
    <row r="34" spans="2:12" ht="15" customHeight="1" x14ac:dyDescent="0.35">
      <c r="B34" s="28" t="s">
        <v>116</v>
      </c>
      <c r="C34" s="29"/>
      <c r="D34" s="6">
        <v>23</v>
      </c>
      <c r="E34" s="26"/>
      <c r="F34" s="15">
        <f t="shared" si="1"/>
        <v>0</v>
      </c>
      <c r="G34" s="1"/>
      <c r="H34" s="28" t="s">
        <v>320</v>
      </c>
      <c r="I34" s="29"/>
      <c r="J34" s="6">
        <v>30</v>
      </c>
      <c r="K34" s="26"/>
      <c r="L34" s="15">
        <f t="shared" si="0"/>
        <v>0</v>
      </c>
    </row>
    <row r="35" spans="2:12" ht="15" customHeight="1" x14ac:dyDescent="0.35">
      <c r="B35" s="28" t="s">
        <v>119</v>
      </c>
      <c r="C35" s="29"/>
      <c r="D35" s="6">
        <v>170</v>
      </c>
      <c r="E35" s="26"/>
      <c r="F35" s="15">
        <f t="shared" si="1"/>
        <v>0</v>
      </c>
      <c r="G35" s="1"/>
      <c r="H35" s="28" t="s">
        <v>276</v>
      </c>
      <c r="I35" s="29"/>
      <c r="J35" s="6">
        <v>30</v>
      </c>
      <c r="K35" s="26"/>
      <c r="L35" s="15">
        <f t="shared" si="0"/>
        <v>0</v>
      </c>
    </row>
    <row r="36" spans="2:12" ht="15" customHeight="1" x14ac:dyDescent="0.35">
      <c r="B36" s="28" t="s">
        <v>235</v>
      </c>
      <c r="C36" s="29"/>
      <c r="D36" s="6">
        <v>40</v>
      </c>
      <c r="E36" s="26"/>
      <c r="F36" s="15">
        <f t="shared" si="1"/>
        <v>0</v>
      </c>
      <c r="G36" s="1"/>
      <c r="H36" s="28" t="s">
        <v>329</v>
      </c>
      <c r="I36" s="29"/>
      <c r="J36" s="6">
        <v>20</v>
      </c>
      <c r="K36" s="26"/>
      <c r="L36" s="15">
        <f t="shared" si="0"/>
        <v>0</v>
      </c>
    </row>
    <row r="37" spans="2:12" ht="15" customHeight="1" x14ac:dyDescent="0.35">
      <c r="B37" s="28" t="s">
        <v>236</v>
      </c>
      <c r="C37" s="29"/>
      <c r="D37" s="6">
        <v>40</v>
      </c>
      <c r="E37" s="26"/>
      <c r="F37" s="15">
        <f t="shared" si="1"/>
        <v>0</v>
      </c>
      <c r="G37" s="1"/>
      <c r="H37" s="28" t="s">
        <v>331</v>
      </c>
      <c r="I37" s="29"/>
      <c r="J37" s="6">
        <v>20</v>
      </c>
      <c r="K37" s="26"/>
      <c r="L37" s="15">
        <f t="shared" si="0"/>
        <v>0</v>
      </c>
    </row>
    <row r="38" spans="2:12" ht="15" customHeight="1" x14ac:dyDescent="0.35">
      <c r="B38" s="28" t="s">
        <v>237</v>
      </c>
      <c r="C38" s="29"/>
      <c r="D38" s="6">
        <v>40</v>
      </c>
      <c r="E38" s="26"/>
      <c r="F38" s="15">
        <f t="shared" si="1"/>
        <v>0</v>
      </c>
      <c r="G38" s="1"/>
      <c r="H38" s="28" t="s">
        <v>330</v>
      </c>
      <c r="I38" s="29"/>
      <c r="J38" s="6">
        <v>20</v>
      </c>
      <c r="K38" s="26"/>
      <c r="L38" s="15">
        <f t="shared" si="0"/>
        <v>0</v>
      </c>
    </row>
    <row r="39" spans="2:12" ht="15" customHeight="1" x14ac:dyDescent="0.35">
      <c r="B39" s="28" t="s">
        <v>207</v>
      </c>
      <c r="C39" s="29"/>
      <c r="D39" s="6">
        <v>30</v>
      </c>
      <c r="E39" s="26"/>
      <c r="F39" s="15">
        <f t="shared" si="1"/>
        <v>0</v>
      </c>
      <c r="G39" s="1"/>
      <c r="H39" s="28" t="s">
        <v>271</v>
      </c>
      <c r="I39" s="29"/>
      <c r="J39" s="6">
        <v>25</v>
      </c>
      <c r="K39" s="26"/>
      <c r="L39" s="15">
        <f t="shared" si="0"/>
        <v>0</v>
      </c>
    </row>
    <row r="40" spans="2:12" ht="15" customHeight="1" x14ac:dyDescent="0.35">
      <c r="B40" s="28" t="s">
        <v>49</v>
      </c>
      <c r="C40" s="29"/>
      <c r="D40" s="6">
        <v>10</v>
      </c>
      <c r="E40" s="26"/>
      <c r="F40" s="15">
        <f t="shared" si="1"/>
        <v>0</v>
      </c>
      <c r="G40" s="1"/>
      <c r="H40" s="28" t="s">
        <v>201</v>
      </c>
      <c r="I40" s="29"/>
      <c r="J40" s="6">
        <v>25</v>
      </c>
      <c r="K40" s="26"/>
      <c r="L40" s="15">
        <f t="shared" si="0"/>
        <v>0</v>
      </c>
    </row>
    <row r="41" spans="2:12" ht="15" customHeight="1" x14ac:dyDescent="0.35">
      <c r="B41" s="28" t="s">
        <v>48</v>
      </c>
      <c r="C41" s="29"/>
      <c r="D41" s="6">
        <v>10</v>
      </c>
      <c r="E41" s="26"/>
      <c r="F41" s="15">
        <f t="shared" si="1"/>
        <v>0</v>
      </c>
      <c r="G41" s="1"/>
      <c r="H41" s="28" t="s">
        <v>324</v>
      </c>
      <c r="I41" s="29"/>
      <c r="J41" s="6">
        <v>55</v>
      </c>
      <c r="K41" s="26"/>
      <c r="L41" s="15">
        <f t="shared" si="0"/>
        <v>0</v>
      </c>
    </row>
    <row r="42" spans="2:12" ht="15" customHeight="1" x14ac:dyDescent="0.35">
      <c r="B42" s="28" t="s">
        <v>200</v>
      </c>
      <c r="C42" s="29"/>
      <c r="D42" s="6">
        <v>10</v>
      </c>
      <c r="E42" s="26"/>
      <c r="F42" s="15">
        <f t="shared" si="1"/>
        <v>0</v>
      </c>
      <c r="G42" s="1"/>
      <c r="H42" s="28" t="s">
        <v>325</v>
      </c>
      <c r="I42" s="29"/>
      <c r="J42" s="6">
        <v>70</v>
      </c>
      <c r="K42" s="26"/>
      <c r="L42" s="15">
        <f t="shared" si="0"/>
        <v>0</v>
      </c>
    </row>
    <row r="43" spans="2:12" ht="15" customHeight="1" x14ac:dyDescent="0.35">
      <c r="B43" s="28" t="s">
        <v>93</v>
      </c>
      <c r="C43" s="29"/>
      <c r="D43" s="6">
        <v>18</v>
      </c>
      <c r="E43" s="26"/>
      <c r="F43" s="15">
        <f t="shared" si="1"/>
        <v>0</v>
      </c>
      <c r="G43" s="1"/>
      <c r="H43" s="28" t="s">
        <v>322</v>
      </c>
      <c r="I43" s="29"/>
      <c r="J43" s="6">
        <v>35</v>
      </c>
      <c r="K43" s="26"/>
      <c r="L43" s="15">
        <f t="shared" si="0"/>
        <v>0</v>
      </c>
    </row>
    <row r="44" spans="2:12" ht="15" customHeight="1" x14ac:dyDescent="0.35">
      <c r="B44" s="28" t="s">
        <v>50</v>
      </c>
      <c r="C44" s="29"/>
      <c r="D44" s="6">
        <v>18</v>
      </c>
      <c r="E44" s="26"/>
      <c r="F44" s="15">
        <f t="shared" si="1"/>
        <v>0</v>
      </c>
      <c r="G44" s="1"/>
      <c r="H44" s="28" t="s">
        <v>326</v>
      </c>
      <c r="I44" s="29"/>
      <c r="J44" s="6">
        <v>55</v>
      </c>
      <c r="K44" s="26"/>
      <c r="L44" s="15">
        <f t="shared" si="0"/>
        <v>0</v>
      </c>
    </row>
    <row r="45" spans="2:12" ht="15" customHeight="1" x14ac:dyDescent="0.35">
      <c r="B45" s="28" t="s">
        <v>244</v>
      </c>
      <c r="C45" s="29"/>
      <c r="D45" s="6">
        <v>60</v>
      </c>
      <c r="E45" s="26"/>
      <c r="F45" s="15">
        <f t="shared" si="1"/>
        <v>0</v>
      </c>
      <c r="G45" s="1"/>
      <c r="H45" s="28" t="s">
        <v>323</v>
      </c>
      <c r="I45" s="29"/>
      <c r="J45" s="6">
        <v>30</v>
      </c>
      <c r="K45" s="26"/>
      <c r="L45" s="15">
        <f t="shared" si="0"/>
        <v>0</v>
      </c>
    </row>
    <row r="46" spans="2:12" ht="15" customHeight="1" x14ac:dyDescent="0.35">
      <c r="B46" s="28" t="s">
        <v>204</v>
      </c>
      <c r="C46" s="29"/>
      <c r="D46" s="6">
        <v>55</v>
      </c>
      <c r="E46" s="26"/>
      <c r="F46" s="15">
        <f t="shared" si="1"/>
        <v>0</v>
      </c>
      <c r="G46" s="1"/>
      <c r="H46" s="28" t="s">
        <v>117</v>
      </c>
      <c r="I46" s="29"/>
      <c r="J46" s="6">
        <v>37</v>
      </c>
      <c r="K46" s="26"/>
      <c r="L46" s="15">
        <f t="shared" si="0"/>
        <v>0</v>
      </c>
    </row>
    <row r="47" spans="2:12" ht="15" customHeight="1" x14ac:dyDescent="0.35">
      <c r="B47" s="28" t="s">
        <v>227</v>
      </c>
      <c r="C47" s="29"/>
      <c r="D47" s="6">
        <v>135</v>
      </c>
      <c r="E47" s="26"/>
      <c r="F47" s="15">
        <f t="shared" si="1"/>
        <v>0</v>
      </c>
      <c r="G47" s="1"/>
      <c r="H47" s="28" t="s">
        <v>163</v>
      </c>
      <c r="I47" s="29"/>
      <c r="J47" s="6">
        <v>18</v>
      </c>
      <c r="K47" s="26"/>
      <c r="L47" s="15">
        <f t="shared" si="0"/>
        <v>0</v>
      </c>
    </row>
    <row r="48" spans="2:12" ht="15" customHeight="1" x14ac:dyDescent="0.35">
      <c r="B48" s="28" t="s">
        <v>239</v>
      </c>
      <c r="C48" s="29"/>
      <c r="D48" s="6">
        <v>75</v>
      </c>
      <c r="E48" s="26"/>
      <c r="F48" s="15">
        <f t="shared" si="1"/>
        <v>0</v>
      </c>
      <c r="G48" s="1"/>
      <c r="H48" s="28" t="s">
        <v>35</v>
      </c>
      <c r="I48" s="29"/>
      <c r="J48" s="6">
        <v>18</v>
      </c>
      <c r="K48" s="26"/>
      <c r="L48" s="15">
        <f t="shared" si="0"/>
        <v>0</v>
      </c>
    </row>
    <row r="49" spans="2:12" ht="15" customHeight="1" x14ac:dyDescent="0.35">
      <c r="B49" s="28" t="s">
        <v>101</v>
      </c>
      <c r="C49" s="29"/>
      <c r="D49" s="6">
        <v>20</v>
      </c>
      <c r="E49" s="26"/>
      <c r="F49" s="15">
        <f t="shared" si="1"/>
        <v>0</v>
      </c>
      <c r="G49" s="1"/>
      <c r="H49" s="28" t="s">
        <v>36</v>
      </c>
      <c r="I49" s="29"/>
      <c r="J49" s="6">
        <v>18</v>
      </c>
      <c r="K49" s="26"/>
      <c r="L49" s="15">
        <f t="shared" si="0"/>
        <v>0</v>
      </c>
    </row>
    <row r="50" spans="2:12" ht="15" customHeight="1" x14ac:dyDescent="0.35">
      <c r="B50" s="28" t="s">
        <v>206</v>
      </c>
      <c r="C50" s="29"/>
      <c r="D50" s="6">
        <v>17</v>
      </c>
      <c r="E50" s="26"/>
      <c r="F50" s="15">
        <f t="shared" si="1"/>
        <v>0</v>
      </c>
      <c r="G50" s="1"/>
      <c r="H50" s="28" t="s">
        <v>34</v>
      </c>
      <c r="I50" s="29"/>
      <c r="J50" s="6">
        <v>18</v>
      </c>
      <c r="K50" s="26"/>
      <c r="L50" s="15">
        <f t="shared" si="0"/>
        <v>0</v>
      </c>
    </row>
    <row r="51" spans="2:12" ht="15" customHeight="1" x14ac:dyDescent="0.35">
      <c r="B51" s="28" t="s">
        <v>318</v>
      </c>
      <c r="C51" s="29"/>
      <c r="D51" s="6">
        <v>17</v>
      </c>
      <c r="E51" s="26"/>
      <c r="F51" s="15">
        <f t="shared" si="1"/>
        <v>0</v>
      </c>
      <c r="G51" s="1"/>
      <c r="H51" s="28" t="s">
        <v>194</v>
      </c>
      <c r="I51" s="29"/>
      <c r="J51" s="6">
        <v>18</v>
      </c>
      <c r="K51" s="26"/>
      <c r="L51" s="15">
        <f t="shared" si="0"/>
        <v>0</v>
      </c>
    </row>
    <row r="52" spans="2:12" ht="15" customHeight="1" x14ac:dyDescent="0.35">
      <c r="B52" s="28" t="s">
        <v>263</v>
      </c>
      <c r="C52" s="29"/>
      <c r="D52" s="6">
        <v>15</v>
      </c>
      <c r="E52" s="26"/>
      <c r="F52" s="15">
        <f t="shared" si="1"/>
        <v>0</v>
      </c>
      <c r="G52" s="1"/>
      <c r="H52" s="28" t="s">
        <v>265</v>
      </c>
      <c r="I52" s="29"/>
      <c r="J52" s="6">
        <v>36</v>
      </c>
      <c r="K52" s="26"/>
      <c r="L52" s="15">
        <f t="shared" si="0"/>
        <v>0</v>
      </c>
    </row>
    <row r="53" spans="2:12" ht="15" customHeight="1" x14ac:dyDescent="0.35">
      <c r="B53" s="28" t="s">
        <v>352</v>
      </c>
      <c r="C53" s="29"/>
      <c r="D53" s="6">
        <v>43</v>
      </c>
      <c r="E53" s="26"/>
      <c r="F53" s="15">
        <f t="shared" si="1"/>
        <v>0</v>
      </c>
      <c r="G53" s="1"/>
      <c r="H53" s="28" t="s">
        <v>264</v>
      </c>
      <c r="I53" s="29"/>
      <c r="J53" s="6">
        <v>23</v>
      </c>
      <c r="K53" s="26"/>
      <c r="L53" s="15">
        <f t="shared" si="0"/>
        <v>0</v>
      </c>
    </row>
    <row r="54" spans="2:12" ht="15" customHeight="1" x14ac:dyDescent="0.35">
      <c r="B54" s="28" t="s">
        <v>351</v>
      </c>
      <c r="C54" s="29"/>
      <c r="D54" s="6">
        <v>30</v>
      </c>
      <c r="E54" s="26"/>
      <c r="F54" s="15">
        <f t="shared" si="1"/>
        <v>0</v>
      </c>
      <c r="G54" s="1"/>
      <c r="H54" s="28" t="s">
        <v>238</v>
      </c>
      <c r="I54" s="29"/>
      <c r="J54" s="6">
        <v>55</v>
      </c>
      <c r="K54" s="26"/>
      <c r="L54" s="15">
        <f t="shared" si="0"/>
        <v>0</v>
      </c>
    </row>
    <row r="55" spans="2:12" ht="15" customHeight="1" x14ac:dyDescent="0.35">
      <c r="B55" s="28" t="s">
        <v>157</v>
      </c>
      <c r="C55" s="29"/>
      <c r="D55" s="6">
        <v>37</v>
      </c>
      <c r="E55" s="26"/>
      <c r="F55" s="15">
        <f t="shared" si="1"/>
        <v>0</v>
      </c>
      <c r="G55" s="1"/>
      <c r="H55" s="28" t="s">
        <v>122</v>
      </c>
      <c r="I55" s="29"/>
      <c r="J55" s="6">
        <v>22</v>
      </c>
      <c r="K55" s="26"/>
      <c r="L55" s="15">
        <f t="shared" si="0"/>
        <v>0</v>
      </c>
    </row>
    <row r="56" spans="2:12" ht="15" customHeight="1" x14ac:dyDescent="0.35">
      <c r="B56" s="28" t="s">
        <v>247</v>
      </c>
      <c r="C56" s="29"/>
      <c r="D56" s="6">
        <v>37</v>
      </c>
      <c r="E56" s="26"/>
      <c r="F56" s="15">
        <f t="shared" si="1"/>
        <v>0</v>
      </c>
      <c r="G56" s="1"/>
      <c r="H56" s="28" t="s">
        <v>20</v>
      </c>
      <c r="I56" s="29"/>
      <c r="J56" s="6">
        <v>30</v>
      </c>
      <c r="K56" s="26"/>
      <c r="L56" s="15">
        <f t="shared" si="0"/>
        <v>0</v>
      </c>
    </row>
    <row r="57" spans="2:12" ht="15" customHeight="1" x14ac:dyDescent="0.35">
      <c r="B57" s="28" t="s">
        <v>248</v>
      </c>
      <c r="C57" s="29"/>
      <c r="D57" s="6">
        <v>30</v>
      </c>
      <c r="E57" s="26"/>
      <c r="F57" s="15">
        <f t="shared" si="1"/>
        <v>0</v>
      </c>
      <c r="G57" s="1"/>
      <c r="H57" s="28" t="s">
        <v>180</v>
      </c>
      <c r="I57" s="29"/>
      <c r="J57" s="6">
        <v>21</v>
      </c>
      <c r="K57" s="26"/>
      <c r="L57" s="15">
        <f t="shared" si="0"/>
        <v>0</v>
      </c>
    </row>
    <row r="58" spans="2:12" ht="15" customHeight="1" x14ac:dyDescent="0.35">
      <c r="B58" s="28" t="s">
        <v>262</v>
      </c>
      <c r="C58" s="29"/>
      <c r="D58" s="6">
        <v>30</v>
      </c>
      <c r="E58" s="26"/>
      <c r="F58" s="15">
        <f t="shared" si="1"/>
        <v>0</v>
      </c>
      <c r="G58" s="1"/>
      <c r="H58" s="28" t="s">
        <v>279</v>
      </c>
      <c r="I58" s="29"/>
      <c r="J58" s="6">
        <v>22</v>
      </c>
      <c r="K58" s="26"/>
      <c r="L58" s="15">
        <f t="shared" si="0"/>
        <v>0</v>
      </c>
    </row>
    <row r="59" spans="2:12" ht="15" customHeight="1" x14ac:dyDescent="0.35">
      <c r="B59" s="28" t="s">
        <v>261</v>
      </c>
      <c r="C59" s="29"/>
      <c r="D59" s="6">
        <v>30</v>
      </c>
      <c r="E59" s="26"/>
      <c r="F59" s="15">
        <f t="shared" si="1"/>
        <v>0</v>
      </c>
      <c r="G59" s="1"/>
      <c r="H59" s="28" t="s">
        <v>38</v>
      </c>
      <c r="I59" s="29"/>
      <c r="J59" s="6">
        <v>35</v>
      </c>
      <c r="K59" s="26"/>
      <c r="L59" s="15">
        <f t="shared" si="0"/>
        <v>0</v>
      </c>
    </row>
    <row r="60" spans="2:12" ht="15" customHeight="1" x14ac:dyDescent="0.35">
      <c r="B60" s="28" t="s">
        <v>182</v>
      </c>
      <c r="C60" s="29"/>
      <c r="D60" s="6">
        <v>27</v>
      </c>
      <c r="E60" s="26"/>
      <c r="F60" s="15">
        <f t="shared" si="1"/>
        <v>0</v>
      </c>
      <c r="G60" s="1"/>
      <c r="H60" s="28" t="s">
        <v>39</v>
      </c>
      <c r="I60" s="29"/>
      <c r="J60" s="6">
        <v>24</v>
      </c>
      <c r="K60" s="26"/>
      <c r="L60" s="15">
        <f t="shared" si="0"/>
        <v>0</v>
      </c>
    </row>
    <row r="61" spans="2:12" ht="16.5" customHeight="1" x14ac:dyDescent="0.35">
      <c r="B61" s="28" t="s">
        <v>183</v>
      </c>
      <c r="C61" s="29"/>
      <c r="D61" s="6">
        <v>23</v>
      </c>
      <c r="E61" s="26"/>
      <c r="F61" s="15">
        <f t="shared" si="1"/>
        <v>0</v>
      </c>
      <c r="G61" s="1"/>
      <c r="H61" s="34" t="s">
        <v>54</v>
      </c>
      <c r="I61" s="35"/>
      <c r="J61" s="6">
        <v>20</v>
      </c>
      <c r="K61" s="26"/>
      <c r="L61" s="15">
        <f t="shared" si="0"/>
        <v>0</v>
      </c>
    </row>
    <row r="62" spans="2:12" ht="15" customHeight="1" x14ac:dyDescent="0.35">
      <c r="B62" s="28" t="s">
        <v>171</v>
      </c>
      <c r="C62" s="29"/>
      <c r="D62" s="6">
        <v>20</v>
      </c>
      <c r="E62" s="26"/>
      <c r="F62" s="15">
        <f t="shared" si="1"/>
        <v>0</v>
      </c>
      <c r="G62" s="1"/>
      <c r="H62" s="28" t="s">
        <v>118</v>
      </c>
      <c r="I62" s="29"/>
      <c r="J62" s="6">
        <v>70</v>
      </c>
      <c r="K62" s="26"/>
      <c r="L62" s="15">
        <f t="shared" si="0"/>
        <v>0</v>
      </c>
    </row>
    <row r="63" spans="2:12" ht="15" customHeight="1" x14ac:dyDescent="0.35">
      <c r="B63" s="28" t="s">
        <v>170</v>
      </c>
      <c r="C63" s="29"/>
      <c r="D63" s="6">
        <v>20</v>
      </c>
      <c r="E63" s="26"/>
      <c r="F63" s="15">
        <f t="shared" si="1"/>
        <v>0</v>
      </c>
      <c r="G63" s="1"/>
      <c r="H63" s="28" t="s">
        <v>181</v>
      </c>
      <c r="I63" s="29"/>
      <c r="J63" s="6">
        <v>21</v>
      </c>
      <c r="K63" s="26"/>
      <c r="L63" s="15">
        <f t="shared" si="0"/>
        <v>0</v>
      </c>
    </row>
    <row r="64" spans="2:12" ht="15" customHeight="1" x14ac:dyDescent="0.35">
      <c r="B64" s="28" t="s">
        <v>172</v>
      </c>
      <c r="C64" s="29"/>
      <c r="D64" s="6">
        <v>20</v>
      </c>
      <c r="E64" s="26"/>
      <c r="F64" s="15">
        <f t="shared" si="1"/>
        <v>0</v>
      </c>
      <c r="G64" s="1"/>
      <c r="H64" s="28" t="s">
        <v>328</v>
      </c>
      <c r="I64" s="29"/>
      <c r="J64" s="6">
        <v>20</v>
      </c>
      <c r="K64" s="26"/>
      <c r="L64" s="15">
        <f t="shared" si="0"/>
        <v>0</v>
      </c>
    </row>
    <row r="65" spans="2:12" ht="15" customHeight="1" x14ac:dyDescent="0.35">
      <c r="B65" s="28" t="s">
        <v>103</v>
      </c>
      <c r="C65" s="29"/>
      <c r="D65" s="6">
        <v>14</v>
      </c>
      <c r="E65" s="26"/>
      <c r="F65" s="15">
        <f t="shared" si="1"/>
        <v>0</v>
      </c>
      <c r="G65" s="1"/>
      <c r="H65" s="28" t="s">
        <v>327</v>
      </c>
      <c r="I65" s="29"/>
      <c r="J65" s="6">
        <v>20</v>
      </c>
      <c r="K65" s="26"/>
      <c r="L65" s="15">
        <f t="shared" si="0"/>
        <v>0</v>
      </c>
    </row>
    <row r="66" spans="2:12" ht="15" customHeight="1" x14ac:dyDescent="0.35">
      <c r="B66" s="28" t="s">
        <v>102</v>
      </c>
      <c r="C66" s="29"/>
      <c r="D66" s="6">
        <v>14</v>
      </c>
      <c r="E66" s="26"/>
      <c r="F66" s="15">
        <f t="shared" si="1"/>
        <v>0</v>
      </c>
      <c r="G66" s="1"/>
      <c r="H66" s="28" t="s">
        <v>156</v>
      </c>
      <c r="I66" s="29"/>
      <c r="J66" s="6">
        <v>20</v>
      </c>
      <c r="K66" s="26"/>
      <c r="L66" s="15">
        <f t="shared" si="0"/>
        <v>0</v>
      </c>
    </row>
    <row r="67" spans="2:12" ht="15" customHeight="1" x14ac:dyDescent="0.35">
      <c r="B67" s="28" t="s">
        <v>158</v>
      </c>
      <c r="C67" s="29"/>
      <c r="D67" s="6">
        <v>18</v>
      </c>
      <c r="E67" s="26"/>
      <c r="F67" s="15">
        <f t="shared" si="1"/>
        <v>0</v>
      </c>
      <c r="G67" s="1"/>
      <c r="H67" s="28" t="s">
        <v>187</v>
      </c>
      <c r="I67" s="29"/>
      <c r="J67" s="6">
        <v>13</v>
      </c>
      <c r="K67" s="26"/>
      <c r="L67" s="15">
        <f t="shared" si="0"/>
        <v>0</v>
      </c>
    </row>
    <row r="68" spans="2:12" ht="15" customHeight="1" x14ac:dyDescent="0.35">
      <c r="B68" s="28" t="s">
        <v>274</v>
      </c>
      <c r="C68" s="29"/>
      <c r="D68" s="6">
        <v>16</v>
      </c>
      <c r="E68" s="26"/>
      <c r="F68" s="15">
        <f t="shared" si="1"/>
        <v>0</v>
      </c>
      <c r="G68" s="1"/>
      <c r="H68" s="28" t="s">
        <v>188</v>
      </c>
      <c r="I68" s="29"/>
      <c r="J68" s="6">
        <v>13</v>
      </c>
      <c r="K68" s="26"/>
      <c r="L68" s="15">
        <f t="shared" si="0"/>
        <v>0</v>
      </c>
    </row>
    <row r="69" spans="2:12" ht="15" customHeight="1" x14ac:dyDescent="0.35">
      <c r="B69" s="28" t="s">
        <v>159</v>
      </c>
      <c r="C69" s="29"/>
      <c r="D69" s="6">
        <v>18</v>
      </c>
      <c r="E69" s="26"/>
      <c r="F69" s="15">
        <f t="shared" si="1"/>
        <v>0</v>
      </c>
      <c r="G69" s="1"/>
      <c r="H69" s="28" t="s">
        <v>24</v>
      </c>
      <c r="I69" s="29"/>
      <c r="J69" s="6">
        <v>30</v>
      </c>
      <c r="K69" s="26"/>
      <c r="L69" s="15">
        <f t="shared" si="0"/>
        <v>0</v>
      </c>
    </row>
    <row r="70" spans="2:12" ht="15" customHeight="1" x14ac:dyDescent="0.35">
      <c r="B70" s="28" t="s">
        <v>176</v>
      </c>
      <c r="C70" s="29"/>
      <c r="D70" s="6">
        <v>16</v>
      </c>
      <c r="E70" s="26"/>
      <c r="F70" s="15">
        <f t="shared" si="1"/>
        <v>0</v>
      </c>
      <c r="G70" s="1"/>
      <c r="H70" s="28" t="s">
        <v>58</v>
      </c>
      <c r="I70" s="29"/>
      <c r="J70" s="6">
        <v>15</v>
      </c>
      <c r="K70" s="26"/>
      <c r="L70" s="15">
        <f t="shared" si="0"/>
        <v>0</v>
      </c>
    </row>
    <row r="71" spans="2:12" ht="15" customHeight="1" x14ac:dyDescent="0.35">
      <c r="B71" s="28" t="s">
        <v>160</v>
      </c>
      <c r="C71" s="29"/>
      <c r="D71" s="6">
        <v>18</v>
      </c>
      <c r="E71" s="26"/>
      <c r="F71" s="15">
        <f t="shared" si="1"/>
        <v>0</v>
      </c>
      <c r="G71" s="1"/>
      <c r="H71" s="28" t="s">
        <v>308</v>
      </c>
      <c r="I71" s="29"/>
      <c r="J71" s="6">
        <v>25</v>
      </c>
      <c r="K71" s="26"/>
      <c r="L71" s="15">
        <f t="shared" si="0"/>
        <v>0</v>
      </c>
    </row>
    <row r="72" spans="2:12" ht="15" customHeight="1" x14ac:dyDescent="0.35">
      <c r="B72" s="28" t="s">
        <v>275</v>
      </c>
      <c r="C72" s="29"/>
      <c r="D72" s="6">
        <v>18</v>
      </c>
      <c r="E72" s="26"/>
      <c r="F72" s="15">
        <f t="shared" si="1"/>
        <v>0</v>
      </c>
      <c r="G72" s="1"/>
      <c r="H72" s="28" t="s">
        <v>186</v>
      </c>
      <c r="I72" s="29"/>
      <c r="J72" s="6">
        <v>25</v>
      </c>
      <c r="K72" s="26"/>
      <c r="L72" s="15">
        <f t="shared" si="0"/>
        <v>0</v>
      </c>
    </row>
    <row r="73" spans="2:12" ht="15" customHeight="1" x14ac:dyDescent="0.35">
      <c r="B73" s="28" t="s">
        <v>173</v>
      </c>
      <c r="C73" s="29"/>
      <c r="D73" s="6">
        <v>35</v>
      </c>
      <c r="E73" s="26"/>
      <c r="F73" s="15">
        <f t="shared" si="1"/>
        <v>0</v>
      </c>
      <c r="G73" s="1"/>
      <c r="H73" s="28" t="s">
        <v>94</v>
      </c>
      <c r="I73" s="29"/>
      <c r="J73" s="6">
        <v>50</v>
      </c>
      <c r="K73" s="26"/>
      <c r="L73" s="15">
        <f t="shared" si="0"/>
        <v>0</v>
      </c>
    </row>
    <row r="74" spans="2:12" ht="15" customHeight="1" x14ac:dyDescent="0.35">
      <c r="B74" s="28" t="s">
        <v>174</v>
      </c>
      <c r="C74" s="29"/>
      <c r="D74" s="6">
        <v>18</v>
      </c>
      <c r="E74" s="26"/>
      <c r="F74" s="15">
        <f t="shared" si="1"/>
        <v>0</v>
      </c>
      <c r="G74" s="1"/>
      <c r="H74" s="28" t="s">
        <v>28</v>
      </c>
      <c r="I74" s="29"/>
      <c r="J74" s="6">
        <v>17</v>
      </c>
      <c r="K74" s="26"/>
      <c r="L74" s="15">
        <f t="shared" si="0"/>
        <v>0</v>
      </c>
    </row>
    <row r="75" spans="2:12" ht="15" customHeight="1" x14ac:dyDescent="0.35">
      <c r="B75" s="28" t="s">
        <v>175</v>
      </c>
      <c r="C75" s="29"/>
      <c r="D75" s="6">
        <v>20</v>
      </c>
      <c r="E75" s="26"/>
      <c r="F75" s="15">
        <f t="shared" si="1"/>
        <v>0</v>
      </c>
      <c r="G75" s="1"/>
      <c r="H75" s="28" t="s">
        <v>27</v>
      </c>
      <c r="I75" s="29"/>
      <c r="J75" s="6">
        <v>14</v>
      </c>
      <c r="K75" s="26"/>
      <c r="L75" s="15">
        <f t="shared" si="0"/>
        <v>0</v>
      </c>
    </row>
    <row r="76" spans="2:12" ht="15" customHeight="1" x14ac:dyDescent="0.35">
      <c r="B76" s="28" t="s">
        <v>177</v>
      </c>
      <c r="C76" s="29"/>
      <c r="D76" s="6">
        <v>50</v>
      </c>
      <c r="E76" s="26"/>
      <c r="F76" s="15">
        <f t="shared" si="1"/>
        <v>0</v>
      </c>
      <c r="G76" s="1"/>
      <c r="H76" s="28" t="s">
        <v>208</v>
      </c>
      <c r="I76" s="29"/>
      <c r="J76" s="6">
        <v>14</v>
      </c>
      <c r="K76" s="26"/>
      <c r="L76" s="15">
        <f t="shared" si="0"/>
        <v>0</v>
      </c>
    </row>
    <row r="77" spans="2:12" ht="15" customHeight="1" x14ac:dyDescent="0.35">
      <c r="B77" s="28" t="s">
        <v>31</v>
      </c>
      <c r="C77" s="29"/>
      <c r="D77" s="6">
        <v>80</v>
      </c>
      <c r="E77" s="26"/>
      <c r="F77" s="15">
        <f t="shared" si="1"/>
        <v>0</v>
      </c>
      <c r="G77" s="1"/>
      <c r="H77" s="28" t="s">
        <v>121</v>
      </c>
      <c r="I77" s="29"/>
      <c r="J77" s="6">
        <v>80</v>
      </c>
      <c r="K77" s="26"/>
      <c r="L77" s="15">
        <f t="shared" si="0"/>
        <v>0</v>
      </c>
    </row>
    <row r="78" spans="2:12" ht="15" customHeight="1" x14ac:dyDescent="0.35">
      <c r="B78" s="28" t="s">
        <v>178</v>
      </c>
      <c r="C78" s="29"/>
      <c r="D78" s="6">
        <v>20</v>
      </c>
      <c r="E78" s="26"/>
      <c r="F78" s="15">
        <f t="shared" si="1"/>
        <v>0</v>
      </c>
      <c r="G78" s="1"/>
      <c r="H78" s="28" t="s">
        <v>241</v>
      </c>
      <c r="I78" s="29"/>
      <c r="J78" s="6">
        <v>80</v>
      </c>
      <c r="K78" s="26"/>
      <c r="L78" s="15">
        <f t="shared" si="0"/>
        <v>0</v>
      </c>
    </row>
    <row r="79" spans="2:12" ht="15" customHeight="1" x14ac:dyDescent="0.35">
      <c r="B79" s="28" t="s">
        <v>179</v>
      </c>
      <c r="C79" s="29"/>
      <c r="D79" s="6">
        <v>20</v>
      </c>
      <c r="E79" s="26"/>
      <c r="F79" s="15">
        <f t="shared" si="1"/>
        <v>0</v>
      </c>
      <c r="G79" s="1"/>
      <c r="H79" s="28" t="s">
        <v>242</v>
      </c>
      <c r="I79" s="29"/>
      <c r="J79" s="6">
        <v>50</v>
      </c>
      <c r="K79" s="26"/>
      <c r="L79" s="15">
        <f t="shared" si="0"/>
        <v>0</v>
      </c>
    </row>
    <row r="80" spans="2:12" ht="15" customHeight="1" x14ac:dyDescent="0.35">
      <c r="B80" s="28" t="s">
        <v>302</v>
      </c>
      <c r="C80" s="29"/>
      <c r="D80" s="6">
        <v>50</v>
      </c>
      <c r="E80" s="26"/>
      <c r="F80" s="15">
        <f t="shared" si="1"/>
        <v>0</v>
      </c>
      <c r="G80" s="1"/>
      <c r="H80" s="28" t="s">
        <v>19</v>
      </c>
      <c r="I80" s="29"/>
      <c r="J80" s="6">
        <v>23</v>
      </c>
      <c r="K80" s="26"/>
      <c r="L80" s="15">
        <f t="shared" si="0"/>
        <v>0</v>
      </c>
    </row>
    <row r="81" spans="2:12" ht="15" customHeight="1" x14ac:dyDescent="0.35">
      <c r="B81" s="28" t="s">
        <v>266</v>
      </c>
      <c r="C81" s="29"/>
      <c r="D81" s="6">
        <v>30</v>
      </c>
      <c r="E81" s="26"/>
      <c r="F81" s="15">
        <f t="shared" si="1"/>
        <v>0</v>
      </c>
      <c r="G81" s="1"/>
      <c r="H81" s="28" t="s">
        <v>267</v>
      </c>
      <c r="I81" s="29"/>
      <c r="J81" s="6">
        <v>35</v>
      </c>
      <c r="K81" s="26"/>
      <c r="L81" s="15">
        <f t="shared" si="0"/>
        <v>0</v>
      </c>
    </row>
    <row r="82" spans="2:12" ht="15" customHeight="1" x14ac:dyDescent="0.35">
      <c r="B82" s="28" t="s">
        <v>299</v>
      </c>
      <c r="C82" s="29"/>
      <c r="D82" s="6">
        <v>20</v>
      </c>
      <c r="E82" s="26"/>
      <c r="F82" s="15">
        <f t="shared" si="1"/>
        <v>0</v>
      </c>
      <c r="G82" s="1"/>
      <c r="H82" s="28" t="s">
        <v>268</v>
      </c>
      <c r="I82" s="29"/>
      <c r="J82" s="6">
        <v>35</v>
      </c>
      <c r="K82" s="26"/>
      <c r="L82" s="15">
        <f t="shared" si="0"/>
        <v>0</v>
      </c>
    </row>
    <row r="83" spans="2:12" ht="15" customHeight="1" x14ac:dyDescent="0.35">
      <c r="B83" s="28" t="s">
        <v>161</v>
      </c>
      <c r="C83" s="29"/>
      <c r="D83" s="6">
        <v>30</v>
      </c>
      <c r="E83" s="26"/>
      <c r="F83" s="15">
        <f t="shared" si="1"/>
        <v>0</v>
      </c>
      <c r="G83" s="1"/>
      <c r="H83" s="28" t="s">
        <v>107</v>
      </c>
      <c r="I83" s="29"/>
      <c r="J83" s="6">
        <v>60</v>
      </c>
      <c r="K83" s="26"/>
      <c r="L83" s="15">
        <f t="shared" si="0"/>
        <v>0</v>
      </c>
    </row>
    <row r="84" spans="2:12" ht="15" customHeight="1" x14ac:dyDescent="0.35">
      <c r="B84" s="28" t="s">
        <v>354</v>
      </c>
      <c r="C84" s="29"/>
      <c r="D84" s="6">
        <v>70</v>
      </c>
      <c r="E84" s="26"/>
      <c r="F84" s="15">
        <f t="shared" si="1"/>
        <v>0</v>
      </c>
      <c r="G84" s="1"/>
      <c r="H84" s="28" t="s">
        <v>108</v>
      </c>
      <c r="I84" s="29"/>
      <c r="J84" s="6">
        <v>100</v>
      </c>
      <c r="K84" s="26"/>
      <c r="L84" s="15">
        <f t="shared" si="0"/>
        <v>0</v>
      </c>
    </row>
    <row r="85" spans="2:12" ht="15" customHeight="1" x14ac:dyDescent="0.35">
      <c r="B85" s="28" t="s">
        <v>353</v>
      </c>
      <c r="C85" s="29"/>
      <c r="D85" s="6">
        <v>70</v>
      </c>
      <c r="E85" s="26"/>
      <c r="F85" s="15">
        <f t="shared" si="1"/>
        <v>0</v>
      </c>
      <c r="G85" s="1"/>
      <c r="H85" s="28" t="s">
        <v>140</v>
      </c>
      <c r="I85" s="29"/>
      <c r="J85" s="6">
        <v>23</v>
      </c>
      <c r="K85" s="26"/>
      <c r="L85" s="15">
        <f t="shared" si="0"/>
        <v>0</v>
      </c>
    </row>
    <row r="86" spans="2:12" ht="15" customHeight="1" x14ac:dyDescent="0.35">
      <c r="B86" s="28" t="s">
        <v>270</v>
      </c>
      <c r="C86" s="29"/>
      <c r="D86" s="6">
        <v>30</v>
      </c>
      <c r="E86" s="26"/>
      <c r="F86" s="15">
        <f t="shared" si="1"/>
        <v>0</v>
      </c>
      <c r="G86" s="1"/>
      <c r="H86" s="28" t="s">
        <v>91</v>
      </c>
      <c r="I86" s="29"/>
      <c r="J86" s="6">
        <v>40</v>
      </c>
      <c r="K86" s="26"/>
      <c r="L86" s="15">
        <f t="shared" si="0"/>
        <v>0</v>
      </c>
    </row>
    <row r="87" spans="2:12" ht="15" customHeight="1" x14ac:dyDescent="0.35">
      <c r="B87" s="28" t="s">
        <v>245</v>
      </c>
      <c r="C87" s="29"/>
      <c r="D87" s="6">
        <v>60</v>
      </c>
      <c r="E87" s="26"/>
      <c r="F87" s="15">
        <f t="shared" si="1"/>
        <v>0</v>
      </c>
      <c r="G87" s="1"/>
      <c r="H87" s="28" t="s">
        <v>281</v>
      </c>
      <c r="I87" s="29"/>
      <c r="J87" s="6">
        <v>30</v>
      </c>
      <c r="K87" s="26"/>
      <c r="L87" s="15">
        <f t="shared" si="0"/>
        <v>0</v>
      </c>
    </row>
    <row r="88" spans="2:12" ht="15" customHeight="1" x14ac:dyDescent="0.35">
      <c r="B88" s="28" t="s">
        <v>269</v>
      </c>
      <c r="C88" s="29"/>
      <c r="D88" s="6">
        <v>30</v>
      </c>
      <c r="E88" s="27"/>
      <c r="F88" s="15">
        <f t="shared" si="1"/>
        <v>0</v>
      </c>
      <c r="G88" s="1"/>
      <c r="H88" s="28" t="s">
        <v>349</v>
      </c>
      <c r="I88" s="29"/>
      <c r="J88" s="6">
        <v>30</v>
      </c>
      <c r="K88" s="26"/>
      <c r="L88" s="15">
        <f t="shared" si="0"/>
        <v>0</v>
      </c>
    </row>
    <row r="89" spans="2:12" ht="15" customHeight="1" x14ac:dyDescent="0.35">
      <c r="B89" s="28" t="s">
        <v>246</v>
      </c>
      <c r="C89" s="29"/>
      <c r="D89" s="6">
        <v>60</v>
      </c>
      <c r="E89" s="27"/>
      <c r="F89" s="15">
        <f t="shared" si="1"/>
        <v>0</v>
      </c>
      <c r="G89" s="1"/>
      <c r="H89" s="28" t="s">
        <v>350</v>
      </c>
      <c r="I89" s="29"/>
      <c r="J89" s="6">
        <v>30</v>
      </c>
      <c r="K89" s="26"/>
      <c r="L89" s="15">
        <f t="shared" si="0"/>
        <v>0</v>
      </c>
    </row>
    <row r="90" spans="2:12" ht="15" customHeight="1" x14ac:dyDescent="0.35">
      <c r="B90" s="28" t="s">
        <v>162</v>
      </c>
      <c r="C90" s="29"/>
      <c r="D90" s="6">
        <v>16</v>
      </c>
      <c r="E90" s="27"/>
      <c r="F90" s="15">
        <f t="shared" si="1"/>
        <v>0</v>
      </c>
      <c r="G90" s="1"/>
      <c r="H90" s="28" t="s">
        <v>55</v>
      </c>
      <c r="I90" s="29"/>
      <c r="J90" s="6">
        <v>17</v>
      </c>
      <c r="K90" s="26"/>
      <c r="L90" s="15">
        <f t="shared" si="0"/>
        <v>0</v>
      </c>
    </row>
    <row r="91" spans="2:12" ht="15" customHeight="1" x14ac:dyDescent="0.35">
      <c r="B91" s="28" t="s">
        <v>53</v>
      </c>
      <c r="C91" s="29"/>
      <c r="D91" s="6">
        <v>16</v>
      </c>
      <c r="E91" s="27"/>
      <c r="F91" s="15">
        <f t="shared" si="1"/>
        <v>0</v>
      </c>
      <c r="G91" s="1"/>
      <c r="H91" s="28" t="s">
        <v>56</v>
      </c>
      <c r="I91" s="29"/>
      <c r="J91" s="6">
        <v>17</v>
      </c>
      <c r="K91" s="26"/>
      <c r="L91" s="15">
        <f t="shared" si="0"/>
        <v>0</v>
      </c>
    </row>
    <row r="92" spans="2:12" ht="15" customHeight="1" x14ac:dyDescent="0.35">
      <c r="B92" s="28" t="s">
        <v>25</v>
      </c>
      <c r="C92" s="29"/>
      <c r="D92" s="6">
        <v>27</v>
      </c>
      <c r="E92" s="27"/>
      <c r="F92" s="15">
        <f t="shared" si="1"/>
        <v>0</v>
      </c>
      <c r="G92" s="1"/>
      <c r="H92" s="28" t="s">
        <v>109</v>
      </c>
      <c r="I92" s="29"/>
      <c r="J92" s="6">
        <v>17</v>
      </c>
      <c r="K92" s="26"/>
      <c r="L92" s="15">
        <f t="shared" si="0"/>
        <v>0</v>
      </c>
    </row>
    <row r="93" spans="2:12" ht="15" customHeight="1" x14ac:dyDescent="0.35">
      <c r="B93" s="28" t="s">
        <v>52</v>
      </c>
      <c r="C93" s="29"/>
      <c r="D93" s="6">
        <v>13</v>
      </c>
      <c r="E93" s="27"/>
      <c r="F93" s="15">
        <f t="shared" si="1"/>
        <v>0</v>
      </c>
      <c r="G93" s="1"/>
      <c r="H93" s="34" t="s">
        <v>149</v>
      </c>
      <c r="I93" s="35"/>
      <c r="J93" s="6">
        <v>13</v>
      </c>
      <c r="K93" s="26"/>
      <c r="L93" s="15">
        <f t="shared" si="0"/>
        <v>0</v>
      </c>
    </row>
    <row r="94" spans="2:12" ht="15" customHeight="1" x14ac:dyDescent="0.35">
      <c r="B94" s="28" t="s">
        <v>104</v>
      </c>
      <c r="C94" s="29"/>
      <c r="D94" s="6">
        <v>13</v>
      </c>
      <c r="E94" s="27"/>
      <c r="F94" s="15">
        <f t="shared" si="1"/>
        <v>0</v>
      </c>
      <c r="G94" s="1"/>
      <c r="H94" s="28" t="s">
        <v>205</v>
      </c>
      <c r="I94" s="29"/>
      <c r="J94" s="6">
        <v>13</v>
      </c>
      <c r="K94" s="26"/>
      <c r="L94" s="15">
        <f t="shared" si="0"/>
        <v>0</v>
      </c>
    </row>
    <row r="95" spans="2:12" ht="15" customHeight="1" x14ac:dyDescent="0.35">
      <c r="B95" s="28" t="s">
        <v>51</v>
      </c>
      <c r="C95" s="29"/>
      <c r="D95" s="6">
        <v>13</v>
      </c>
      <c r="E95" s="27"/>
      <c r="F95" s="15">
        <f t="shared" ref="F95:F158" si="2">E95*D95</f>
        <v>0</v>
      </c>
      <c r="G95" s="1"/>
      <c r="H95" s="34" t="s">
        <v>150</v>
      </c>
      <c r="I95" s="35"/>
      <c r="J95" s="6">
        <v>13</v>
      </c>
      <c r="K95" s="26"/>
      <c r="L95" s="15">
        <f t="shared" ref="L95" si="3">K95*J95</f>
        <v>0</v>
      </c>
    </row>
    <row r="96" spans="2:12" ht="15" customHeight="1" x14ac:dyDescent="0.35">
      <c r="B96" s="28" t="s">
        <v>105</v>
      </c>
      <c r="C96" s="29"/>
      <c r="D96" s="6">
        <v>13</v>
      </c>
      <c r="E96" s="27"/>
      <c r="F96" s="15">
        <f t="shared" si="2"/>
        <v>0</v>
      </c>
      <c r="G96" s="1"/>
      <c r="H96" s="28" t="s">
        <v>189</v>
      </c>
      <c r="I96" s="29"/>
      <c r="J96" s="6">
        <v>35</v>
      </c>
      <c r="K96" s="26"/>
      <c r="L96" s="15">
        <f t="shared" ref="L96" si="4">K96*J96</f>
        <v>0</v>
      </c>
    </row>
    <row r="97" spans="2:12" ht="3.75" customHeight="1" thickBot="1" x14ac:dyDescent="0.4">
      <c r="B97" s="1"/>
      <c r="C97" s="1"/>
      <c r="D97" s="17"/>
      <c r="F97" s="15">
        <f t="shared" si="2"/>
        <v>0</v>
      </c>
      <c r="G97" s="1"/>
      <c r="H97" s="1"/>
      <c r="I97" s="1"/>
      <c r="J97" s="17"/>
      <c r="K97" s="2"/>
      <c r="L97" s="1"/>
    </row>
    <row r="98" spans="2:12" ht="16" thickBot="1" x14ac:dyDescent="0.4">
      <c r="B98" s="32" t="s">
        <v>8</v>
      </c>
      <c r="C98" s="33"/>
      <c r="D98" s="40"/>
      <c r="E98" s="20" t="s">
        <v>15</v>
      </c>
      <c r="F98" s="21" t="s">
        <v>4</v>
      </c>
      <c r="G98" s="1"/>
      <c r="H98" s="32" t="s">
        <v>8</v>
      </c>
      <c r="I98" s="33"/>
      <c r="J98" s="40"/>
      <c r="K98" s="20" t="s">
        <v>15</v>
      </c>
      <c r="L98" s="21" t="s">
        <v>4</v>
      </c>
    </row>
    <row r="99" spans="2:12" ht="15" customHeight="1" x14ac:dyDescent="0.35">
      <c r="B99" s="38" t="s">
        <v>59</v>
      </c>
      <c r="C99" s="39"/>
      <c r="D99" s="7">
        <v>35</v>
      </c>
      <c r="E99" s="26"/>
      <c r="F99" s="15">
        <f t="shared" si="2"/>
        <v>0</v>
      </c>
      <c r="G99" s="1"/>
      <c r="H99" s="38" t="s">
        <v>334</v>
      </c>
      <c r="I99" s="39"/>
      <c r="J99" s="6">
        <v>37</v>
      </c>
      <c r="K99" s="26"/>
      <c r="L99" s="15">
        <f t="shared" ref="L99:L156" si="5">K99*J99</f>
        <v>0</v>
      </c>
    </row>
    <row r="100" spans="2:12" ht="15" customHeight="1" x14ac:dyDescent="0.35">
      <c r="B100" s="28" t="s">
        <v>127</v>
      </c>
      <c r="C100" s="29"/>
      <c r="D100" s="6">
        <v>17</v>
      </c>
      <c r="E100" s="26"/>
      <c r="F100" s="15">
        <f t="shared" si="2"/>
        <v>0</v>
      </c>
      <c r="G100" s="1"/>
      <c r="H100" s="34" t="s">
        <v>333</v>
      </c>
      <c r="I100" s="35"/>
      <c r="J100" s="6">
        <v>37</v>
      </c>
      <c r="K100" s="26"/>
      <c r="L100" s="15">
        <f t="shared" si="5"/>
        <v>0</v>
      </c>
    </row>
    <row r="101" spans="2:12" ht="15" customHeight="1" x14ac:dyDescent="0.35">
      <c r="B101" s="28" t="s">
        <v>126</v>
      </c>
      <c r="C101" s="29"/>
      <c r="D101" s="6">
        <v>17</v>
      </c>
      <c r="E101" s="26"/>
      <c r="F101" s="15">
        <f t="shared" si="2"/>
        <v>0</v>
      </c>
      <c r="G101" s="1"/>
      <c r="H101" s="28" t="s">
        <v>185</v>
      </c>
      <c r="I101" s="29"/>
      <c r="J101" s="7">
        <v>21</v>
      </c>
      <c r="K101" s="26"/>
      <c r="L101" s="15">
        <f t="shared" si="5"/>
        <v>0</v>
      </c>
    </row>
    <row r="102" spans="2:12" ht="15" customHeight="1" x14ac:dyDescent="0.35">
      <c r="B102" s="28" t="s">
        <v>128</v>
      </c>
      <c r="C102" s="29"/>
      <c r="D102" s="6">
        <v>17</v>
      </c>
      <c r="E102" s="26"/>
      <c r="F102" s="15">
        <f t="shared" si="2"/>
        <v>0</v>
      </c>
      <c r="G102" s="1"/>
      <c r="H102" s="28" t="s">
        <v>184</v>
      </c>
      <c r="I102" s="29"/>
      <c r="J102" s="6">
        <v>21</v>
      </c>
      <c r="K102" s="26"/>
      <c r="L102" s="15">
        <f t="shared" si="5"/>
        <v>0</v>
      </c>
    </row>
    <row r="103" spans="2:12" ht="15" customHeight="1" x14ac:dyDescent="0.35">
      <c r="B103" s="28" t="s">
        <v>111</v>
      </c>
      <c r="C103" s="29"/>
      <c r="D103" s="6">
        <v>21</v>
      </c>
      <c r="E103" s="26"/>
      <c r="F103" s="15">
        <f t="shared" si="2"/>
        <v>0</v>
      </c>
      <c r="G103" s="1"/>
      <c r="H103" s="28" t="s">
        <v>335</v>
      </c>
      <c r="I103" s="29"/>
      <c r="J103" s="6">
        <v>30</v>
      </c>
      <c r="K103" s="26"/>
      <c r="L103" s="15">
        <f t="shared" si="5"/>
        <v>0</v>
      </c>
    </row>
    <row r="104" spans="2:12" ht="15" customHeight="1" x14ac:dyDescent="0.35">
      <c r="B104" s="28" t="s">
        <v>110</v>
      </c>
      <c r="C104" s="29"/>
      <c r="D104" s="6">
        <v>21</v>
      </c>
      <c r="E104" s="26"/>
      <c r="F104" s="15">
        <f t="shared" si="2"/>
        <v>0</v>
      </c>
      <c r="G104" s="1"/>
      <c r="H104" s="28" t="s">
        <v>199</v>
      </c>
      <c r="I104" s="29"/>
      <c r="J104" s="6">
        <v>85</v>
      </c>
      <c r="K104" s="26"/>
      <c r="L104" s="15">
        <f t="shared" si="5"/>
        <v>0</v>
      </c>
    </row>
    <row r="105" spans="2:12" ht="15" customHeight="1" x14ac:dyDescent="0.35">
      <c r="B105" s="28" t="s">
        <v>240</v>
      </c>
      <c r="C105" s="29"/>
      <c r="D105" s="6">
        <v>65</v>
      </c>
      <c r="E105" s="26"/>
      <c r="F105" s="15">
        <f t="shared" si="2"/>
        <v>0</v>
      </c>
      <c r="G105" s="1"/>
      <c r="H105" s="28" t="s">
        <v>137</v>
      </c>
      <c r="I105" s="29"/>
      <c r="J105" s="6">
        <v>30</v>
      </c>
      <c r="K105" s="26"/>
      <c r="L105" s="15">
        <f t="shared" si="5"/>
        <v>0</v>
      </c>
    </row>
    <row r="106" spans="2:12" ht="15" customHeight="1" x14ac:dyDescent="0.35">
      <c r="B106" s="28" t="s">
        <v>123</v>
      </c>
      <c r="C106" s="29"/>
      <c r="D106" s="6">
        <v>10</v>
      </c>
      <c r="E106" s="26"/>
      <c r="F106" s="15">
        <f t="shared" si="2"/>
        <v>0</v>
      </c>
      <c r="G106" s="1"/>
      <c r="H106" s="28" t="s">
        <v>44</v>
      </c>
      <c r="I106" s="29"/>
      <c r="J106" s="6">
        <v>30</v>
      </c>
      <c r="K106" s="26"/>
      <c r="L106" s="15">
        <f t="shared" si="5"/>
        <v>0</v>
      </c>
    </row>
    <row r="107" spans="2:12" ht="15" customHeight="1" x14ac:dyDescent="0.35">
      <c r="B107" s="28" t="s">
        <v>125</v>
      </c>
      <c r="C107" s="29"/>
      <c r="D107" s="6">
        <v>10</v>
      </c>
      <c r="E107" s="26"/>
      <c r="F107" s="15">
        <f t="shared" si="2"/>
        <v>0</v>
      </c>
      <c r="G107" s="1"/>
      <c r="H107" s="28" t="s">
        <v>106</v>
      </c>
      <c r="I107" s="29"/>
      <c r="J107" s="6">
        <v>20</v>
      </c>
      <c r="K107" s="26"/>
      <c r="L107" s="15">
        <f t="shared" si="5"/>
        <v>0</v>
      </c>
    </row>
    <row r="108" spans="2:12" ht="15" customHeight="1" x14ac:dyDescent="0.35">
      <c r="B108" s="28" t="s">
        <v>195</v>
      </c>
      <c r="C108" s="29"/>
      <c r="D108" s="6">
        <v>10</v>
      </c>
      <c r="E108" s="26"/>
      <c r="F108" s="15">
        <f t="shared" si="2"/>
        <v>0</v>
      </c>
      <c r="G108" s="1"/>
      <c r="H108" s="28" t="s">
        <v>57</v>
      </c>
      <c r="I108" s="29"/>
      <c r="J108" s="6">
        <v>20</v>
      </c>
      <c r="K108" s="26"/>
      <c r="L108" s="15">
        <f t="shared" si="5"/>
        <v>0</v>
      </c>
    </row>
    <row r="109" spans="2:12" ht="15" customHeight="1" x14ac:dyDescent="0.35">
      <c r="B109" s="28" t="s">
        <v>124</v>
      </c>
      <c r="C109" s="29"/>
      <c r="D109" s="6">
        <v>10</v>
      </c>
      <c r="E109" s="26"/>
      <c r="F109" s="15">
        <f t="shared" si="2"/>
        <v>0</v>
      </c>
      <c r="G109" s="1"/>
      <c r="H109" s="28" t="s">
        <v>45</v>
      </c>
      <c r="I109" s="29"/>
      <c r="J109" s="6">
        <v>12</v>
      </c>
      <c r="K109" s="26"/>
      <c r="L109" s="15">
        <f t="shared" si="5"/>
        <v>0</v>
      </c>
    </row>
    <row r="110" spans="2:12" ht="15" customHeight="1" x14ac:dyDescent="0.35">
      <c r="B110" s="28" t="s">
        <v>112</v>
      </c>
      <c r="C110" s="29"/>
      <c r="D110" s="6">
        <v>25</v>
      </c>
      <c r="E110" s="26"/>
      <c r="F110" s="15">
        <f t="shared" si="2"/>
        <v>0</v>
      </c>
      <c r="G110" s="1"/>
      <c r="H110" s="28" t="s">
        <v>167</v>
      </c>
      <c r="I110" s="29"/>
      <c r="J110" s="6">
        <v>170</v>
      </c>
      <c r="K110" s="26"/>
      <c r="L110" s="15">
        <f t="shared" si="5"/>
        <v>0</v>
      </c>
    </row>
    <row r="111" spans="2:12" ht="15" customHeight="1" x14ac:dyDescent="0.35">
      <c r="B111" s="28" t="s">
        <v>164</v>
      </c>
      <c r="C111" s="29"/>
      <c r="D111" s="6">
        <v>16</v>
      </c>
      <c r="E111" s="26"/>
      <c r="F111" s="15">
        <f t="shared" si="2"/>
        <v>0</v>
      </c>
      <c r="G111" s="1"/>
      <c r="H111" s="28" t="s">
        <v>336</v>
      </c>
      <c r="I111" s="29"/>
      <c r="J111" s="6">
        <v>32</v>
      </c>
      <c r="K111" s="26"/>
      <c r="L111" s="15">
        <f t="shared" si="5"/>
        <v>0</v>
      </c>
    </row>
    <row r="112" spans="2:12" ht="15" customHeight="1" x14ac:dyDescent="0.35">
      <c r="B112" s="43" t="s">
        <v>166</v>
      </c>
      <c r="C112" s="43"/>
      <c r="D112" s="6">
        <v>16</v>
      </c>
      <c r="E112" s="26"/>
      <c r="F112" s="15">
        <f t="shared" si="2"/>
        <v>0</v>
      </c>
      <c r="G112" s="1"/>
      <c r="H112" s="28" t="s">
        <v>26</v>
      </c>
      <c r="I112" s="29"/>
      <c r="J112" s="6">
        <v>25</v>
      </c>
      <c r="K112" s="26"/>
      <c r="L112" s="15">
        <f t="shared" si="5"/>
        <v>0</v>
      </c>
    </row>
    <row r="113" spans="2:13" ht="15" customHeight="1" x14ac:dyDescent="0.35">
      <c r="B113" s="44" t="s">
        <v>165</v>
      </c>
      <c r="C113" s="44"/>
      <c r="D113" s="6">
        <v>16</v>
      </c>
      <c r="E113" s="26"/>
      <c r="F113" s="15">
        <f t="shared" si="2"/>
        <v>0</v>
      </c>
      <c r="G113" s="1"/>
      <c r="H113" s="28" t="s">
        <v>148</v>
      </c>
      <c r="I113" s="29"/>
      <c r="J113" s="6">
        <v>13</v>
      </c>
      <c r="K113" s="26"/>
      <c r="L113" s="15">
        <f t="shared" si="5"/>
        <v>0</v>
      </c>
    </row>
    <row r="114" spans="2:13" ht="15" customHeight="1" x14ac:dyDescent="0.35">
      <c r="B114" s="44" t="s">
        <v>304</v>
      </c>
      <c r="C114" s="44"/>
      <c r="D114" s="6">
        <v>40</v>
      </c>
      <c r="E114" s="26"/>
      <c r="F114" s="15">
        <f t="shared" si="2"/>
        <v>0</v>
      </c>
      <c r="G114" s="1"/>
      <c r="H114" s="28" t="s">
        <v>151</v>
      </c>
      <c r="I114" s="29"/>
      <c r="J114" s="6">
        <v>13</v>
      </c>
      <c r="K114" s="26"/>
      <c r="L114" s="15">
        <f t="shared" si="5"/>
        <v>0</v>
      </c>
    </row>
    <row r="115" spans="2:13" ht="15" customHeight="1" x14ac:dyDescent="0.35">
      <c r="B115" s="44" t="s">
        <v>272</v>
      </c>
      <c r="C115" s="44"/>
      <c r="D115" s="6">
        <v>40</v>
      </c>
      <c r="E115" s="26"/>
      <c r="F115" s="15">
        <f t="shared" si="2"/>
        <v>0</v>
      </c>
      <c r="G115" s="1"/>
      <c r="H115" s="28" t="s">
        <v>21</v>
      </c>
      <c r="I115" s="29"/>
      <c r="J115" s="6">
        <v>80</v>
      </c>
      <c r="K115" s="26"/>
      <c r="L115" s="15">
        <f t="shared" si="5"/>
        <v>0</v>
      </c>
    </row>
    <row r="116" spans="2:13" ht="15" customHeight="1" x14ac:dyDescent="0.35">
      <c r="B116" s="44" t="s">
        <v>332</v>
      </c>
      <c r="C116" s="44"/>
      <c r="D116" s="6">
        <v>37</v>
      </c>
      <c r="E116" s="26"/>
      <c r="F116" s="15">
        <f t="shared" si="2"/>
        <v>0</v>
      </c>
      <c r="G116" s="1"/>
      <c r="H116" s="28" t="s">
        <v>113</v>
      </c>
      <c r="I116" s="29"/>
      <c r="J116" s="6">
        <v>40</v>
      </c>
      <c r="K116" s="26"/>
      <c r="L116" s="15">
        <f t="shared" si="5"/>
        <v>0</v>
      </c>
    </row>
    <row r="117" spans="2:13" ht="15" customHeight="1" x14ac:dyDescent="0.35">
      <c r="B117" s="34" t="s">
        <v>305</v>
      </c>
      <c r="C117" s="35"/>
      <c r="D117" s="7">
        <v>70</v>
      </c>
      <c r="E117" s="26"/>
      <c r="F117" s="15">
        <f t="shared" si="2"/>
        <v>0</v>
      </c>
      <c r="G117" s="1"/>
      <c r="H117" s="34" t="s">
        <v>168</v>
      </c>
      <c r="I117" s="35"/>
      <c r="J117" s="6">
        <v>13</v>
      </c>
      <c r="K117" s="26"/>
      <c r="L117" s="15">
        <f t="shared" si="5"/>
        <v>0</v>
      </c>
    </row>
    <row r="118" spans="2:13" ht="15" customHeight="1" x14ac:dyDescent="0.35">
      <c r="B118" s="28" t="s">
        <v>306</v>
      </c>
      <c r="C118" s="29"/>
      <c r="D118" s="6">
        <v>32</v>
      </c>
      <c r="E118" s="26"/>
      <c r="F118" s="15">
        <f t="shared" si="2"/>
        <v>0</v>
      </c>
      <c r="G118" s="1"/>
      <c r="H118" s="28" t="s">
        <v>115</v>
      </c>
      <c r="I118" s="29"/>
      <c r="J118" s="6">
        <v>13</v>
      </c>
      <c r="K118" s="26"/>
      <c r="L118" s="15">
        <f t="shared" si="5"/>
        <v>0</v>
      </c>
    </row>
    <row r="119" spans="2:13" ht="15" customHeight="1" x14ac:dyDescent="0.35">
      <c r="B119" s="28" t="s">
        <v>120</v>
      </c>
      <c r="C119" s="29"/>
      <c r="D119" s="6">
        <v>30</v>
      </c>
      <c r="E119" s="26"/>
      <c r="F119" s="15">
        <f t="shared" si="2"/>
        <v>0</v>
      </c>
      <c r="G119" s="1"/>
      <c r="H119" s="28" t="s">
        <v>114</v>
      </c>
      <c r="I119" s="29"/>
      <c r="J119" s="6">
        <v>13</v>
      </c>
      <c r="K119" s="26"/>
      <c r="L119" s="15">
        <f t="shared" si="5"/>
        <v>0</v>
      </c>
    </row>
    <row r="120" spans="2:13" ht="15" customHeight="1" thickBot="1" x14ac:dyDescent="0.4">
      <c r="B120" s="34" t="s">
        <v>234</v>
      </c>
      <c r="C120" s="35"/>
      <c r="D120" s="6">
        <v>30</v>
      </c>
      <c r="E120" s="26"/>
      <c r="F120" s="15">
        <f t="shared" si="2"/>
        <v>0</v>
      </c>
      <c r="G120" s="1"/>
      <c r="H120" s="41" t="s">
        <v>282</v>
      </c>
      <c r="I120" s="42"/>
      <c r="J120" s="6">
        <v>8</v>
      </c>
      <c r="K120" s="26"/>
      <c r="L120" s="15">
        <f t="shared" si="5"/>
        <v>0</v>
      </c>
    </row>
    <row r="121" spans="2:13" ht="15" customHeight="1" thickBot="1" x14ac:dyDescent="0.4">
      <c r="B121" s="41" t="s">
        <v>313</v>
      </c>
      <c r="C121" s="42"/>
      <c r="D121" s="6">
        <v>40</v>
      </c>
      <c r="E121" s="26"/>
      <c r="F121" s="15">
        <f t="shared" si="2"/>
        <v>0</v>
      </c>
      <c r="G121" s="1"/>
      <c r="H121" s="32" t="s">
        <v>37</v>
      </c>
      <c r="I121" s="33"/>
      <c r="J121" s="22"/>
      <c r="K121" s="20" t="s">
        <v>15</v>
      </c>
      <c r="L121" s="21" t="s">
        <v>4</v>
      </c>
    </row>
    <row r="122" spans="2:13" ht="16.5" customHeight="1" thickBot="1" x14ac:dyDescent="0.4">
      <c r="B122" s="32" t="s">
        <v>74</v>
      </c>
      <c r="C122" s="33"/>
      <c r="D122" s="22"/>
      <c r="E122" s="20" t="s">
        <v>15</v>
      </c>
      <c r="F122" s="21" t="s">
        <v>4</v>
      </c>
      <c r="G122" s="1"/>
      <c r="H122" s="36" t="s">
        <v>260</v>
      </c>
      <c r="I122" s="37"/>
      <c r="J122" s="7">
        <v>45</v>
      </c>
      <c r="K122" s="26"/>
      <c r="L122" s="15">
        <f t="shared" si="5"/>
        <v>0</v>
      </c>
    </row>
    <row r="123" spans="2:13" ht="17.25" customHeight="1" x14ac:dyDescent="0.35">
      <c r="B123" s="38" t="s">
        <v>16</v>
      </c>
      <c r="C123" s="39"/>
      <c r="D123" s="7">
        <v>23</v>
      </c>
      <c r="E123" s="26"/>
      <c r="F123" s="15">
        <f t="shared" si="2"/>
        <v>0</v>
      </c>
      <c r="G123" s="1"/>
      <c r="H123" s="28" t="s">
        <v>285</v>
      </c>
      <c r="I123" s="29"/>
      <c r="J123" s="6">
        <v>37</v>
      </c>
      <c r="K123" s="26"/>
      <c r="L123" s="15">
        <f t="shared" si="5"/>
        <v>0</v>
      </c>
    </row>
    <row r="124" spans="2:13" ht="15.75" customHeight="1" x14ac:dyDescent="0.35">
      <c r="B124" s="28" t="s">
        <v>2</v>
      </c>
      <c r="C124" s="29"/>
      <c r="D124" s="6">
        <v>18</v>
      </c>
      <c r="E124" s="26"/>
      <c r="F124" s="15">
        <f t="shared" si="2"/>
        <v>0</v>
      </c>
      <c r="G124" s="1"/>
      <c r="H124" s="64" t="s">
        <v>314</v>
      </c>
      <c r="I124" s="65"/>
      <c r="J124" s="6">
        <v>23</v>
      </c>
      <c r="K124" s="26"/>
      <c r="L124" s="15">
        <f t="shared" si="5"/>
        <v>0</v>
      </c>
    </row>
    <row r="125" spans="2:13" ht="16.5" customHeight="1" x14ac:dyDescent="0.35">
      <c r="B125" s="28" t="s">
        <v>14</v>
      </c>
      <c r="C125" s="29"/>
      <c r="D125" s="6">
        <v>17</v>
      </c>
      <c r="E125" s="26"/>
      <c r="F125" s="15">
        <f t="shared" si="2"/>
        <v>0</v>
      </c>
      <c r="H125" s="54" t="s">
        <v>46</v>
      </c>
      <c r="I125" s="55"/>
      <c r="J125" s="6">
        <v>45</v>
      </c>
      <c r="K125" s="26"/>
      <c r="L125" s="15">
        <f t="shared" si="5"/>
        <v>0</v>
      </c>
    </row>
    <row r="126" spans="2:13" ht="15" customHeight="1" x14ac:dyDescent="0.35">
      <c r="B126" s="28" t="s">
        <v>75</v>
      </c>
      <c r="C126" s="29"/>
      <c r="D126" s="6">
        <v>10</v>
      </c>
      <c r="E126" s="26"/>
      <c r="F126" s="15">
        <f t="shared" si="2"/>
        <v>0</v>
      </c>
      <c r="H126" s="54" t="s">
        <v>287</v>
      </c>
      <c r="I126" s="55"/>
      <c r="J126" s="6">
        <v>60</v>
      </c>
      <c r="K126" s="26"/>
      <c r="L126" s="15">
        <f t="shared" si="5"/>
        <v>0</v>
      </c>
    </row>
    <row r="127" spans="2:13" ht="15" customHeight="1" x14ac:dyDescent="0.35">
      <c r="B127" s="28" t="s">
        <v>283</v>
      </c>
      <c r="C127" s="29"/>
      <c r="D127" s="6">
        <v>10</v>
      </c>
      <c r="E127" s="26"/>
      <c r="F127" s="15">
        <f t="shared" si="2"/>
        <v>0</v>
      </c>
      <c r="H127" s="54" t="s">
        <v>259</v>
      </c>
      <c r="I127" s="55"/>
      <c r="J127" s="6">
        <v>30</v>
      </c>
      <c r="K127" s="26"/>
      <c r="L127" s="15">
        <f t="shared" si="5"/>
        <v>0</v>
      </c>
    </row>
    <row r="128" spans="2:13" ht="15" customHeight="1" x14ac:dyDescent="0.35">
      <c r="B128" s="28" t="s">
        <v>76</v>
      </c>
      <c r="C128" s="29"/>
      <c r="D128" s="6">
        <v>10</v>
      </c>
      <c r="E128" s="26"/>
      <c r="F128" s="15">
        <f t="shared" si="2"/>
        <v>0</v>
      </c>
      <c r="H128" s="54" t="s">
        <v>169</v>
      </c>
      <c r="I128" s="55"/>
      <c r="J128" s="6">
        <v>35</v>
      </c>
      <c r="K128" s="26"/>
      <c r="L128" s="15">
        <f t="shared" si="5"/>
        <v>0</v>
      </c>
      <c r="M128" s="18"/>
    </row>
    <row r="129" spans="2:12" ht="15.75" customHeight="1" thickBot="1" x14ac:dyDescent="0.4">
      <c r="B129" s="41"/>
      <c r="C129" s="42"/>
      <c r="D129" s="8"/>
      <c r="E129" s="26"/>
      <c r="F129" s="15">
        <f t="shared" si="2"/>
        <v>0</v>
      </c>
      <c r="H129" s="28" t="s">
        <v>273</v>
      </c>
      <c r="I129" s="29"/>
      <c r="J129" s="6">
        <v>25</v>
      </c>
      <c r="K129" s="26"/>
      <c r="L129" s="15">
        <f t="shared" si="5"/>
        <v>0</v>
      </c>
    </row>
    <row r="130" spans="2:12" ht="19.5" customHeight="1" thickBot="1" x14ac:dyDescent="0.45">
      <c r="B130" s="32" t="s">
        <v>338</v>
      </c>
      <c r="C130" s="33"/>
      <c r="D130" s="22"/>
      <c r="E130" s="20" t="s">
        <v>15</v>
      </c>
      <c r="F130" s="21" t="s">
        <v>4</v>
      </c>
      <c r="G130" s="5"/>
      <c r="H130" s="54" t="s">
        <v>99</v>
      </c>
      <c r="I130" s="55"/>
      <c r="J130" s="6">
        <v>31</v>
      </c>
      <c r="K130" s="26"/>
      <c r="L130" s="15">
        <f t="shared" si="5"/>
        <v>0</v>
      </c>
    </row>
    <row r="131" spans="2:12" ht="16.5" customHeight="1" x14ac:dyDescent="0.35">
      <c r="B131" s="38" t="s">
        <v>337</v>
      </c>
      <c r="C131" s="39"/>
      <c r="D131" s="7">
        <v>14</v>
      </c>
      <c r="E131" s="26"/>
      <c r="F131" s="15">
        <f t="shared" si="2"/>
        <v>0</v>
      </c>
      <c r="G131" s="1"/>
      <c r="H131" s="54" t="s">
        <v>286</v>
      </c>
      <c r="I131" s="55"/>
      <c r="J131" s="6">
        <v>22</v>
      </c>
      <c r="K131" s="26"/>
      <c r="L131" s="15">
        <f t="shared" si="5"/>
        <v>0</v>
      </c>
    </row>
    <row r="132" spans="2:12" ht="15.75" customHeight="1" thickBot="1" x14ac:dyDescent="0.4">
      <c r="B132" s="28" t="s">
        <v>87</v>
      </c>
      <c r="C132" s="29"/>
      <c r="D132" s="6">
        <v>24</v>
      </c>
      <c r="E132" s="26"/>
      <c r="F132" s="15">
        <f t="shared" si="2"/>
        <v>0</v>
      </c>
      <c r="G132" s="1"/>
      <c r="H132" s="56" t="s">
        <v>100</v>
      </c>
      <c r="I132" s="57"/>
      <c r="J132" s="6">
        <v>40</v>
      </c>
      <c r="K132" s="26"/>
      <c r="L132" s="15">
        <f t="shared" si="5"/>
        <v>0</v>
      </c>
    </row>
    <row r="133" spans="2:12" ht="15.75" customHeight="1" thickBot="1" x14ac:dyDescent="0.4">
      <c r="B133" s="28" t="s">
        <v>284</v>
      </c>
      <c r="C133" s="29"/>
      <c r="D133" s="6">
        <v>10</v>
      </c>
      <c r="E133" s="26"/>
      <c r="F133" s="15">
        <f t="shared" si="2"/>
        <v>0</v>
      </c>
      <c r="G133" s="1"/>
      <c r="H133" s="32" t="s">
        <v>88</v>
      </c>
      <c r="I133" s="33"/>
      <c r="J133" s="22"/>
      <c r="K133" s="20" t="s">
        <v>15</v>
      </c>
      <c r="L133" s="21" t="s">
        <v>4</v>
      </c>
    </row>
    <row r="134" spans="2:12" ht="15.75" customHeight="1" thickBot="1" x14ac:dyDescent="0.4">
      <c r="B134" s="41" t="s">
        <v>136</v>
      </c>
      <c r="C134" s="42"/>
      <c r="D134" s="6">
        <v>13</v>
      </c>
      <c r="E134" s="26"/>
      <c r="F134" s="15">
        <f t="shared" si="2"/>
        <v>0</v>
      </c>
      <c r="G134" s="1"/>
      <c r="H134" s="58" t="s">
        <v>98</v>
      </c>
      <c r="I134" s="59"/>
      <c r="J134" s="16">
        <v>17</v>
      </c>
      <c r="K134" s="26"/>
      <c r="L134" s="15">
        <f t="shared" si="5"/>
        <v>0</v>
      </c>
    </row>
    <row r="135" spans="2:12" ht="16.5" customHeight="1" thickBot="1" x14ac:dyDescent="0.4">
      <c r="B135" s="32" t="s">
        <v>9</v>
      </c>
      <c r="C135" s="33"/>
      <c r="D135" s="22"/>
      <c r="E135" s="20" t="s">
        <v>15</v>
      </c>
      <c r="F135" s="21" t="s">
        <v>4</v>
      </c>
      <c r="G135" s="1"/>
      <c r="H135" s="32" t="s">
        <v>13</v>
      </c>
      <c r="I135" s="33"/>
      <c r="J135" s="22"/>
      <c r="K135" s="20" t="s">
        <v>15</v>
      </c>
      <c r="L135" s="21" t="s">
        <v>4</v>
      </c>
    </row>
    <row r="136" spans="2:12" ht="15.75" customHeight="1" x14ac:dyDescent="0.35">
      <c r="B136" s="38" t="s">
        <v>255</v>
      </c>
      <c r="C136" s="39"/>
      <c r="D136" s="7">
        <v>75</v>
      </c>
      <c r="E136" s="26"/>
      <c r="F136" s="15">
        <f t="shared" si="2"/>
        <v>0</v>
      </c>
      <c r="G136" s="1"/>
      <c r="H136" s="38" t="s">
        <v>30</v>
      </c>
      <c r="I136" s="39"/>
      <c r="J136" s="7">
        <v>17</v>
      </c>
      <c r="K136" s="26"/>
      <c r="L136" s="15">
        <f t="shared" si="5"/>
        <v>0</v>
      </c>
    </row>
    <row r="137" spans="2:12" ht="16.5" customHeight="1" x14ac:dyDescent="0.35">
      <c r="B137" s="28" t="s">
        <v>315</v>
      </c>
      <c r="C137" s="29"/>
      <c r="D137" s="6">
        <v>13</v>
      </c>
      <c r="E137" s="26"/>
      <c r="F137" s="15">
        <f t="shared" si="2"/>
        <v>0</v>
      </c>
      <c r="G137" s="1"/>
      <c r="H137" s="34" t="s">
        <v>77</v>
      </c>
      <c r="I137" s="35"/>
      <c r="J137" s="6">
        <v>12</v>
      </c>
      <c r="K137" s="26"/>
      <c r="L137" s="15">
        <f t="shared" si="5"/>
        <v>0</v>
      </c>
    </row>
    <row r="138" spans="2:12" ht="15" customHeight="1" x14ac:dyDescent="0.35">
      <c r="B138" s="28" t="s">
        <v>316</v>
      </c>
      <c r="C138" s="29"/>
      <c r="D138" s="6">
        <v>25</v>
      </c>
      <c r="E138" s="26"/>
      <c r="F138" s="15">
        <f t="shared" si="2"/>
        <v>0</v>
      </c>
      <c r="G138" s="1"/>
      <c r="H138" s="62" t="s">
        <v>78</v>
      </c>
      <c r="I138" s="63"/>
      <c r="J138" s="12">
        <v>12</v>
      </c>
      <c r="K138" s="26"/>
      <c r="L138" s="15">
        <f t="shared" si="5"/>
        <v>0</v>
      </c>
    </row>
    <row r="139" spans="2:12" ht="16.5" customHeight="1" x14ac:dyDescent="0.4">
      <c r="B139" s="28" t="s">
        <v>317</v>
      </c>
      <c r="C139" s="29"/>
      <c r="D139" s="6">
        <v>65</v>
      </c>
      <c r="E139" s="26"/>
      <c r="F139" s="15">
        <f t="shared" si="2"/>
        <v>0</v>
      </c>
      <c r="G139" s="5"/>
      <c r="H139" s="28" t="s">
        <v>79</v>
      </c>
      <c r="I139" s="29"/>
      <c r="J139" s="6">
        <v>15</v>
      </c>
      <c r="K139" s="26"/>
      <c r="L139" s="15">
        <f t="shared" si="5"/>
        <v>0</v>
      </c>
    </row>
    <row r="140" spans="2:12" ht="16.5" customHeight="1" x14ac:dyDescent="0.35">
      <c r="B140" s="28" t="s">
        <v>86</v>
      </c>
      <c r="C140" s="29"/>
      <c r="D140" s="6">
        <v>65</v>
      </c>
      <c r="E140" s="26"/>
      <c r="F140" s="15">
        <f t="shared" si="2"/>
        <v>0</v>
      </c>
      <c r="G140" s="1"/>
      <c r="H140" s="28" t="s">
        <v>82</v>
      </c>
      <c r="I140" s="29"/>
      <c r="J140" s="6">
        <v>15</v>
      </c>
      <c r="K140" s="26"/>
      <c r="L140" s="15">
        <f t="shared" si="5"/>
        <v>0</v>
      </c>
    </row>
    <row r="141" spans="2:12" ht="15.75" customHeight="1" x14ac:dyDescent="0.35">
      <c r="B141" s="28" t="s">
        <v>85</v>
      </c>
      <c r="C141" s="29"/>
      <c r="D141" s="6">
        <v>65</v>
      </c>
      <c r="E141" s="26"/>
      <c r="F141" s="15">
        <f t="shared" si="2"/>
        <v>0</v>
      </c>
      <c r="G141" s="1"/>
      <c r="H141" s="28" t="s">
        <v>190</v>
      </c>
      <c r="I141" s="29"/>
      <c r="J141" s="6">
        <v>22</v>
      </c>
      <c r="K141" s="26"/>
      <c r="L141" s="15">
        <f t="shared" si="5"/>
        <v>0</v>
      </c>
    </row>
    <row r="142" spans="2:12" ht="16.5" customHeight="1" x14ac:dyDescent="0.35">
      <c r="B142" s="28" t="s">
        <v>84</v>
      </c>
      <c r="C142" s="29"/>
      <c r="D142" s="6">
        <v>57</v>
      </c>
      <c r="E142" s="26"/>
      <c r="F142" s="15">
        <f t="shared" si="2"/>
        <v>0</v>
      </c>
      <c r="G142" s="1"/>
      <c r="H142" s="28" t="s">
        <v>81</v>
      </c>
      <c r="I142" s="29"/>
      <c r="J142" s="6">
        <v>12</v>
      </c>
      <c r="K142" s="26"/>
      <c r="L142" s="15">
        <f t="shared" si="5"/>
        <v>0</v>
      </c>
    </row>
    <row r="143" spans="2:12" ht="16.5" customHeight="1" x14ac:dyDescent="0.35">
      <c r="B143" s="28" t="s">
        <v>193</v>
      </c>
      <c r="C143" s="29"/>
      <c r="D143" s="6">
        <v>28</v>
      </c>
      <c r="E143" s="26"/>
      <c r="F143" s="15">
        <f t="shared" si="2"/>
        <v>0</v>
      </c>
      <c r="G143" s="1"/>
      <c r="H143" s="28" t="s">
        <v>134</v>
      </c>
      <c r="I143" s="29"/>
      <c r="J143" s="6">
        <v>13</v>
      </c>
      <c r="K143" s="26"/>
      <c r="L143" s="15">
        <f t="shared" si="5"/>
        <v>0</v>
      </c>
    </row>
    <row r="144" spans="2:12" ht="15" customHeight="1" x14ac:dyDescent="0.35">
      <c r="B144" s="28" t="s">
        <v>1</v>
      </c>
      <c r="C144" s="29"/>
      <c r="D144" s="6">
        <v>18</v>
      </c>
      <c r="E144" s="26"/>
      <c r="F144" s="15">
        <f t="shared" si="2"/>
        <v>0</v>
      </c>
      <c r="G144" s="1"/>
      <c r="H144" s="28" t="s">
        <v>83</v>
      </c>
      <c r="I144" s="29"/>
      <c r="J144" s="6">
        <v>15</v>
      </c>
      <c r="K144" s="26"/>
      <c r="L144" s="15">
        <f t="shared" si="5"/>
        <v>0</v>
      </c>
    </row>
    <row r="145" spans="2:12" ht="15.75" customHeight="1" x14ac:dyDescent="0.35">
      <c r="B145" s="28" t="s">
        <v>202</v>
      </c>
      <c r="C145" s="29"/>
      <c r="D145" s="6">
        <v>18</v>
      </c>
      <c r="E145" s="26"/>
      <c r="F145" s="15">
        <f t="shared" si="2"/>
        <v>0</v>
      </c>
      <c r="G145" s="1"/>
      <c r="H145" s="28" t="s">
        <v>135</v>
      </c>
      <c r="I145" s="29"/>
      <c r="J145" s="6">
        <v>17</v>
      </c>
      <c r="K145" s="26"/>
      <c r="L145" s="15">
        <f t="shared" si="5"/>
        <v>0</v>
      </c>
    </row>
    <row r="146" spans="2:12" ht="15" customHeight="1" x14ac:dyDescent="0.35">
      <c r="B146" s="28" t="s">
        <v>40</v>
      </c>
      <c r="C146" s="29"/>
      <c r="D146" s="6">
        <v>17</v>
      </c>
      <c r="E146" s="26"/>
      <c r="F146" s="15">
        <f t="shared" si="2"/>
        <v>0</v>
      </c>
      <c r="G146" s="1"/>
      <c r="H146" s="28" t="s">
        <v>196</v>
      </c>
      <c r="I146" s="29"/>
      <c r="J146" s="6">
        <v>17</v>
      </c>
      <c r="K146" s="26"/>
      <c r="L146" s="15">
        <f t="shared" si="5"/>
        <v>0</v>
      </c>
    </row>
    <row r="147" spans="2:12" ht="15" customHeight="1" thickBot="1" x14ac:dyDescent="0.4">
      <c r="B147" s="41" t="s">
        <v>41</v>
      </c>
      <c r="C147" s="42"/>
      <c r="D147" s="8">
        <v>13</v>
      </c>
      <c r="E147" s="26"/>
      <c r="F147" s="15">
        <f t="shared" si="2"/>
        <v>0</v>
      </c>
      <c r="G147" s="1"/>
      <c r="H147" s="28" t="s">
        <v>192</v>
      </c>
      <c r="I147" s="29"/>
      <c r="J147" s="6">
        <v>12</v>
      </c>
      <c r="K147" s="26"/>
      <c r="L147" s="15">
        <f t="shared" si="5"/>
        <v>0</v>
      </c>
    </row>
    <row r="148" spans="2:12" ht="15" customHeight="1" thickBot="1" x14ac:dyDescent="0.4">
      <c r="B148" s="32" t="s">
        <v>138</v>
      </c>
      <c r="C148" s="33"/>
      <c r="D148" s="22"/>
      <c r="E148" s="20" t="s">
        <v>15</v>
      </c>
      <c r="F148" s="21" t="s">
        <v>4</v>
      </c>
      <c r="G148" s="1"/>
      <c r="H148" s="28" t="s">
        <v>133</v>
      </c>
      <c r="I148" s="29"/>
      <c r="J148" s="6">
        <v>10</v>
      </c>
      <c r="K148" s="26"/>
      <c r="L148" s="15">
        <f t="shared" si="5"/>
        <v>0</v>
      </c>
    </row>
    <row r="149" spans="2:12" ht="15" customHeight="1" x14ac:dyDescent="0.35">
      <c r="B149" s="38" t="s">
        <v>292</v>
      </c>
      <c r="C149" s="39"/>
      <c r="D149" s="7">
        <v>15</v>
      </c>
      <c r="E149" s="26"/>
      <c r="F149" s="15">
        <f t="shared" si="2"/>
        <v>0</v>
      </c>
      <c r="G149" s="1"/>
      <c r="H149" s="28" t="s">
        <v>280</v>
      </c>
      <c r="I149" s="29"/>
      <c r="J149" s="6">
        <v>10</v>
      </c>
      <c r="K149" s="26"/>
      <c r="L149" s="15">
        <f t="shared" si="5"/>
        <v>0</v>
      </c>
    </row>
    <row r="150" spans="2:12" ht="15" customHeight="1" x14ac:dyDescent="0.35">
      <c r="B150" s="28" t="s">
        <v>356</v>
      </c>
      <c r="C150" s="29"/>
      <c r="D150" s="6">
        <v>14</v>
      </c>
      <c r="E150" s="26"/>
      <c r="F150" s="15">
        <f t="shared" si="2"/>
        <v>0</v>
      </c>
      <c r="G150" s="1"/>
      <c r="H150" s="28" t="s">
        <v>191</v>
      </c>
      <c r="I150" s="29"/>
      <c r="J150" s="6">
        <v>13</v>
      </c>
      <c r="K150" s="26"/>
      <c r="L150" s="15">
        <f t="shared" si="5"/>
        <v>0</v>
      </c>
    </row>
    <row r="151" spans="2:12" ht="15" customHeight="1" x14ac:dyDescent="0.35">
      <c r="B151" s="28" t="s">
        <v>257</v>
      </c>
      <c r="C151" s="29"/>
      <c r="D151" s="6">
        <v>50</v>
      </c>
      <c r="E151" s="26"/>
      <c r="F151" s="15">
        <f t="shared" si="2"/>
        <v>0</v>
      </c>
      <c r="G151" s="1"/>
      <c r="H151" s="28" t="s">
        <v>0</v>
      </c>
      <c r="I151" s="29"/>
      <c r="J151" s="6">
        <v>13</v>
      </c>
      <c r="K151" s="26"/>
      <c r="L151" s="15">
        <f t="shared" si="5"/>
        <v>0</v>
      </c>
    </row>
    <row r="152" spans="2:12" ht="15.75" customHeight="1" x14ac:dyDescent="0.35">
      <c r="B152" s="28" t="s">
        <v>139</v>
      </c>
      <c r="C152" s="29"/>
      <c r="D152" s="6">
        <v>50</v>
      </c>
      <c r="E152" s="26"/>
      <c r="F152" s="15">
        <f t="shared" si="2"/>
        <v>0</v>
      </c>
      <c r="G152" s="1"/>
      <c r="H152" s="28" t="s">
        <v>339</v>
      </c>
      <c r="I152" s="29"/>
      <c r="J152" s="6">
        <v>17</v>
      </c>
      <c r="K152" s="26"/>
      <c r="L152" s="15">
        <f t="shared" si="5"/>
        <v>0</v>
      </c>
    </row>
    <row r="153" spans="2:12" ht="16.5" customHeight="1" x14ac:dyDescent="0.35">
      <c r="B153" s="28" t="s">
        <v>301</v>
      </c>
      <c r="C153" s="29"/>
      <c r="D153" s="6">
        <v>15</v>
      </c>
      <c r="E153" s="26"/>
      <c r="F153" s="15">
        <f t="shared" si="2"/>
        <v>0</v>
      </c>
      <c r="G153" s="1"/>
      <c r="H153" s="28" t="s">
        <v>96</v>
      </c>
      <c r="I153" s="29"/>
      <c r="J153" s="6">
        <v>7</v>
      </c>
      <c r="K153" s="26"/>
      <c r="L153" s="15">
        <f t="shared" si="5"/>
        <v>0</v>
      </c>
    </row>
    <row r="154" spans="2:12" ht="15.75" customHeight="1" x14ac:dyDescent="0.35">
      <c r="B154" s="28" t="s">
        <v>355</v>
      </c>
      <c r="C154" s="29"/>
      <c r="D154" s="6">
        <v>15</v>
      </c>
      <c r="E154" s="26"/>
      <c r="F154" s="15">
        <f t="shared" si="2"/>
        <v>0</v>
      </c>
      <c r="G154" s="1"/>
      <c r="H154" s="28" t="s">
        <v>95</v>
      </c>
      <c r="I154" s="29"/>
      <c r="J154" s="6">
        <v>7</v>
      </c>
      <c r="K154" s="26"/>
      <c r="L154" s="15">
        <f t="shared" si="5"/>
        <v>0</v>
      </c>
    </row>
    <row r="155" spans="2:12" ht="16.5" customHeight="1" x14ac:dyDescent="0.35">
      <c r="B155" s="28" t="s">
        <v>141</v>
      </c>
      <c r="C155" s="29"/>
      <c r="D155" s="6">
        <v>70</v>
      </c>
      <c r="E155" s="26"/>
      <c r="F155" s="15">
        <f t="shared" si="2"/>
        <v>0</v>
      </c>
      <c r="G155" s="1"/>
      <c r="H155" s="28" t="s">
        <v>278</v>
      </c>
      <c r="I155" s="29"/>
      <c r="J155" s="6">
        <v>43</v>
      </c>
      <c r="K155" s="26"/>
      <c r="L155" s="15">
        <f t="shared" si="5"/>
        <v>0</v>
      </c>
    </row>
    <row r="156" spans="2:12" ht="15" customHeight="1" x14ac:dyDescent="0.35">
      <c r="B156" s="28" t="s">
        <v>291</v>
      </c>
      <c r="C156" s="29"/>
      <c r="D156" s="6">
        <v>15</v>
      </c>
      <c r="E156" s="26"/>
      <c r="F156" s="15">
        <f t="shared" si="2"/>
        <v>0</v>
      </c>
      <c r="G156" s="1"/>
      <c r="H156" s="28" t="s">
        <v>80</v>
      </c>
      <c r="I156" s="29"/>
      <c r="J156" s="6">
        <v>17</v>
      </c>
      <c r="K156" s="26"/>
      <c r="L156" s="15">
        <f t="shared" si="5"/>
        <v>0</v>
      </c>
    </row>
    <row r="157" spans="2:12" ht="15" customHeight="1" thickBot="1" x14ac:dyDescent="0.4">
      <c r="B157" s="28" t="s">
        <v>300</v>
      </c>
      <c r="C157" s="29"/>
      <c r="D157" s="6">
        <v>17</v>
      </c>
      <c r="E157" s="26"/>
      <c r="F157" s="15">
        <f t="shared" si="2"/>
        <v>0</v>
      </c>
      <c r="G157" s="1"/>
      <c r="H157" s="41" t="s">
        <v>277</v>
      </c>
      <c r="I157" s="42"/>
      <c r="J157" s="8">
        <v>27</v>
      </c>
      <c r="K157" s="26"/>
      <c r="L157" s="15">
        <f t="shared" ref="L157" si="6">K157*J157</f>
        <v>0</v>
      </c>
    </row>
    <row r="158" spans="2:12" ht="15" customHeight="1" thickBot="1" x14ac:dyDescent="0.4">
      <c r="B158" s="28" t="s">
        <v>258</v>
      </c>
      <c r="C158" s="29"/>
      <c r="D158" s="6">
        <v>33</v>
      </c>
      <c r="E158" s="26"/>
      <c r="F158" s="15">
        <f t="shared" si="2"/>
        <v>0</v>
      </c>
      <c r="G158" s="1"/>
      <c r="H158" s="32" t="s">
        <v>89</v>
      </c>
      <c r="I158" s="33"/>
      <c r="J158" s="22"/>
      <c r="K158" s="20" t="s">
        <v>15</v>
      </c>
      <c r="L158" s="21" t="s">
        <v>4</v>
      </c>
    </row>
    <row r="159" spans="2:12" ht="15" customHeight="1" thickBot="1" x14ac:dyDescent="0.4">
      <c r="B159" s="28" t="s">
        <v>293</v>
      </c>
      <c r="C159" s="29"/>
      <c r="D159" s="6">
        <v>30</v>
      </c>
      <c r="E159" s="26"/>
      <c r="F159" s="15">
        <f t="shared" ref="F159" si="7">E159*D159</f>
        <v>0</v>
      </c>
      <c r="G159" s="1"/>
      <c r="H159" s="48" t="s">
        <v>90</v>
      </c>
      <c r="I159" s="48"/>
      <c r="J159" s="7">
        <v>20</v>
      </c>
      <c r="K159" s="26"/>
      <c r="L159" s="15">
        <f t="shared" ref="L159" si="8">K159*J159</f>
        <v>0</v>
      </c>
    </row>
    <row r="160" spans="2:12" ht="16" thickBot="1" x14ac:dyDescent="0.4">
      <c r="B160" s="32" t="s">
        <v>10</v>
      </c>
      <c r="C160" s="33"/>
      <c r="D160" s="40"/>
      <c r="E160" s="20" t="s">
        <v>15</v>
      </c>
      <c r="F160" s="21" t="s">
        <v>4</v>
      </c>
      <c r="G160" s="1"/>
      <c r="H160" s="32" t="s">
        <v>11</v>
      </c>
      <c r="I160" s="33"/>
      <c r="J160" s="40"/>
      <c r="K160" s="20" t="s">
        <v>15</v>
      </c>
      <c r="L160" s="21" t="s">
        <v>4</v>
      </c>
    </row>
    <row r="161" spans="2:12" ht="15" customHeight="1" x14ac:dyDescent="0.35">
      <c r="B161" s="38" t="s">
        <v>254</v>
      </c>
      <c r="C161" s="39"/>
      <c r="D161" s="7">
        <v>50</v>
      </c>
      <c r="E161" s="26"/>
      <c r="F161" s="15">
        <f t="shared" ref="F161:F209" si="9">E161*D161</f>
        <v>0</v>
      </c>
      <c r="G161" s="1"/>
      <c r="H161" s="38" t="s">
        <v>228</v>
      </c>
      <c r="I161" s="39"/>
      <c r="J161" s="7">
        <v>33</v>
      </c>
      <c r="K161" s="26"/>
      <c r="L161" s="15">
        <f t="shared" ref="L161:L209" si="10">K161*J161</f>
        <v>0</v>
      </c>
    </row>
    <row r="162" spans="2:12" ht="15" customHeight="1" x14ac:dyDescent="0.35">
      <c r="B162" s="28" t="s">
        <v>63</v>
      </c>
      <c r="C162" s="29"/>
      <c r="D162" s="6">
        <v>10</v>
      </c>
      <c r="E162" s="26"/>
      <c r="F162" s="15">
        <f t="shared" si="9"/>
        <v>0</v>
      </c>
      <c r="G162" s="1"/>
      <c r="H162" s="49" t="s">
        <v>294</v>
      </c>
      <c r="I162" s="50"/>
      <c r="J162" s="6">
        <v>20</v>
      </c>
      <c r="K162" s="26"/>
      <c r="L162" s="15">
        <f t="shared" si="10"/>
        <v>0</v>
      </c>
    </row>
    <row r="163" spans="2:12" ht="15" customHeight="1" x14ac:dyDescent="0.35">
      <c r="B163" s="28" t="s">
        <v>62</v>
      </c>
      <c r="C163" s="29"/>
      <c r="D163" s="6">
        <v>10</v>
      </c>
      <c r="E163" s="26"/>
      <c r="F163" s="15">
        <f t="shared" si="9"/>
        <v>0</v>
      </c>
      <c r="G163" s="1"/>
      <c r="H163" s="49" t="s">
        <v>295</v>
      </c>
      <c r="I163" s="50"/>
      <c r="J163" s="6">
        <v>20</v>
      </c>
      <c r="K163" s="26"/>
      <c r="L163" s="15">
        <f t="shared" si="10"/>
        <v>0</v>
      </c>
    </row>
    <row r="164" spans="2:12" ht="15" customHeight="1" x14ac:dyDescent="0.35">
      <c r="B164" s="28" t="s">
        <v>5</v>
      </c>
      <c r="C164" s="29"/>
      <c r="D164" s="6">
        <v>8</v>
      </c>
      <c r="E164" s="26"/>
      <c r="F164" s="15">
        <f t="shared" si="9"/>
        <v>0</v>
      </c>
      <c r="G164" s="1"/>
      <c r="H164" s="28" t="s">
        <v>344</v>
      </c>
      <c r="I164" s="29"/>
      <c r="J164" s="6">
        <v>20</v>
      </c>
      <c r="K164" s="26"/>
      <c r="L164" s="15">
        <f t="shared" si="10"/>
        <v>0</v>
      </c>
    </row>
    <row r="165" spans="2:12" ht="15" customHeight="1" x14ac:dyDescent="0.35">
      <c r="B165" s="28" t="s">
        <v>61</v>
      </c>
      <c r="C165" s="29"/>
      <c r="D165" s="6">
        <v>10</v>
      </c>
      <c r="E165" s="26"/>
      <c r="F165" s="15">
        <f t="shared" si="9"/>
        <v>0</v>
      </c>
      <c r="G165" s="1"/>
      <c r="H165" s="28" t="s">
        <v>290</v>
      </c>
      <c r="I165" s="29"/>
      <c r="J165" s="6">
        <v>160</v>
      </c>
      <c r="K165" s="26"/>
      <c r="L165" s="15">
        <f t="shared" si="10"/>
        <v>0</v>
      </c>
    </row>
    <row r="166" spans="2:12" ht="15" customHeight="1" x14ac:dyDescent="0.35">
      <c r="B166" s="34" t="s">
        <v>147</v>
      </c>
      <c r="C166" s="35"/>
      <c r="D166" s="6">
        <v>10</v>
      </c>
      <c r="E166" s="26"/>
      <c r="F166" s="15">
        <f t="shared" si="9"/>
        <v>0</v>
      </c>
      <c r="G166" s="1"/>
      <c r="H166" s="28" t="s">
        <v>346</v>
      </c>
      <c r="I166" s="29"/>
      <c r="J166" s="6">
        <v>25</v>
      </c>
      <c r="K166" s="26"/>
      <c r="L166" s="15">
        <f t="shared" si="10"/>
        <v>0</v>
      </c>
    </row>
    <row r="167" spans="2:12" ht="15" customHeight="1" x14ac:dyDescent="0.35">
      <c r="B167" s="28" t="s">
        <v>3</v>
      </c>
      <c r="C167" s="29"/>
      <c r="D167" s="6">
        <v>7</v>
      </c>
      <c r="E167" s="26"/>
      <c r="F167" s="15">
        <f t="shared" si="9"/>
        <v>0</v>
      </c>
      <c r="G167" s="1"/>
      <c r="H167" s="28" t="s">
        <v>209</v>
      </c>
      <c r="I167" s="29"/>
      <c r="J167" s="15">
        <v>122</v>
      </c>
      <c r="K167" s="26"/>
      <c r="L167" s="15">
        <f t="shared" si="10"/>
        <v>0</v>
      </c>
    </row>
    <row r="168" spans="2:12" ht="15" customHeight="1" x14ac:dyDescent="0.35">
      <c r="B168" s="28" t="s">
        <v>42</v>
      </c>
      <c r="C168" s="29"/>
      <c r="D168" s="6">
        <v>95</v>
      </c>
      <c r="E168" s="26"/>
      <c r="F168" s="15">
        <f t="shared" si="9"/>
        <v>0</v>
      </c>
      <c r="G168" s="1"/>
      <c r="H168" s="28" t="s">
        <v>289</v>
      </c>
      <c r="I168" s="29"/>
      <c r="J168" s="6">
        <v>110</v>
      </c>
      <c r="K168" s="26"/>
      <c r="L168" s="15">
        <f t="shared" si="10"/>
        <v>0</v>
      </c>
    </row>
    <row r="169" spans="2:12" ht="15" customHeight="1" x14ac:dyDescent="0.35">
      <c r="B169" s="28" t="s">
        <v>43</v>
      </c>
      <c r="C169" s="29"/>
      <c r="D169" s="6">
        <v>40</v>
      </c>
      <c r="E169" s="26"/>
      <c r="F169" s="15">
        <f t="shared" si="9"/>
        <v>0</v>
      </c>
      <c r="G169" s="1"/>
      <c r="H169" s="28" t="s">
        <v>210</v>
      </c>
      <c r="I169" s="29"/>
      <c r="J169" s="6">
        <v>70</v>
      </c>
      <c r="K169" s="26"/>
      <c r="L169" s="15">
        <f t="shared" si="10"/>
        <v>0</v>
      </c>
    </row>
    <row r="170" spans="2:12" ht="15" customHeight="1" x14ac:dyDescent="0.35">
      <c r="B170" s="28" t="s">
        <v>142</v>
      </c>
      <c r="C170" s="29"/>
      <c r="D170" s="6">
        <v>45</v>
      </c>
      <c r="E170" s="26"/>
      <c r="F170" s="15">
        <f t="shared" si="9"/>
        <v>0</v>
      </c>
      <c r="G170" s="1"/>
      <c r="H170" s="28" t="s">
        <v>213</v>
      </c>
      <c r="I170" s="29"/>
      <c r="J170" s="6">
        <v>50</v>
      </c>
      <c r="K170" s="26"/>
      <c r="L170" s="15">
        <f t="shared" si="10"/>
        <v>0</v>
      </c>
    </row>
    <row r="171" spans="2:12" ht="15" customHeight="1" x14ac:dyDescent="0.35">
      <c r="B171" s="28" t="s">
        <v>143</v>
      </c>
      <c r="C171" s="29"/>
      <c r="D171" s="6">
        <v>22</v>
      </c>
      <c r="E171" s="26"/>
      <c r="F171" s="15">
        <f t="shared" si="9"/>
        <v>0</v>
      </c>
      <c r="G171" s="1"/>
      <c r="H171" s="28" t="s">
        <v>347</v>
      </c>
      <c r="I171" s="29"/>
      <c r="J171" s="6">
        <v>32</v>
      </c>
      <c r="K171" s="26"/>
      <c r="L171" s="15">
        <f t="shared" si="10"/>
        <v>0</v>
      </c>
    </row>
    <row r="172" spans="2:12" ht="15" customHeight="1" x14ac:dyDescent="0.35">
      <c r="B172" s="28" t="s">
        <v>92</v>
      </c>
      <c r="C172" s="29"/>
      <c r="D172" s="6">
        <v>150</v>
      </c>
      <c r="E172" s="26"/>
      <c r="F172" s="15">
        <f t="shared" si="9"/>
        <v>0</v>
      </c>
      <c r="G172" s="1"/>
      <c r="H172" s="28" t="s">
        <v>211</v>
      </c>
      <c r="I172" s="29"/>
      <c r="J172" s="6">
        <v>85</v>
      </c>
      <c r="K172" s="26"/>
      <c r="L172" s="15">
        <f t="shared" si="10"/>
        <v>0</v>
      </c>
    </row>
    <row r="173" spans="2:12" ht="15" customHeight="1" x14ac:dyDescent="0.35">
      <c r="B173" s="28" t="s">
        <v>309</v>
      </c>
      <c r="C173" s="29"/>
      <c r="D173" s="6">
        <v>33</v>
      </c>
      <c r="E173" s="26"/>
      <c r="F173" s="15">
        <f t="shared" si="9"/>
        <v>0</v>
      </c>
      <c r="G173" s="1"/>
      <c r="H173" s="28" t="s">
        <v>212</v>
      </c>
      <c r="I173" s="29"/>
      <c r="J173" s="6">
        <v>50</v>
      </c>
      <c r="K173" s="26"/>
      <c r="L173" s="15">
        <f t="shared" si="10"/>
        <v>0</v>
      </c>
    </row>
    <row r="174" spans="2:12" ht="15" customHeight="1" x14ac:dyDescent="0.35">
      <c r="B174" s="28" t="s">
        <v>197</v>
      </c>
      <c r="C174" s="29"/>
      <c r="D174" s="6">
        <v>17</v>
      </c>
      <c r="E174" s="26"/>
      <c r="F174" s="15">
        <f t="shared" si="9"/>
        <v>0</v>
      </c>
      <c r="G174" s="1"/>
      <c r="H174" s="28" t="s">
        <v>152</v>
      </c>
      <c r="I174" s="29"/>
      <c r="J174" s="6">
        <v>27</v>
      </c>
      <c r="K174" s="26"/>
      <c r="L174" s="15">
        <f t="shared" si="10"/>
        <v>0</v>
      </c>
    </row>
    <row r="175" spans="2:12" ht="15" customHeight="1" x14ac:dyDescent="0.35">
      <c r="B175" s="28" t="s">
        <v>303</v>
      </c>
      <c r="C175" s="29"/>
      <c r="D175" s="6">
        <v>17</v>
      </c>
      <c r="E175" s="26"/>
      <c r="F175" s="15">
        <f t="shared" si="9"/>
        <v>0</v>
      </c>
      <c r="G175" s="1"/>
      <c r="H175" s="28" t="s">
        <v>132</v>
      </c>
      <c r="I175" s="29"/>
      <c r="J175" s="6">
        <v>30</v>
      </c>
      <c r="K175" s="26"/>
      <c r="L175" s="15">
        <f t="shared" si="10"/>
        <v>0</v>
      </c>
    </row>
    <row r="176" spans="2:12" ht="15" customHeight="1" x14ac:dyDescent="0.35">
      <c r="B176" s="28" t="s">
        <v>340</v>
      </c>
      <c r="C176" s="29"/>
      <c r="D176" s="6">
        <v>35</v>
      </c>
      <c r="E176" s="26"/>
      <c r="F176" s="15">
        <f t="shared" si="9"/>
        <v>0</v>
      </c>
      <c r="G176" s="1"/>
      <c r="H176" s="28" t="s">
        <v>214</v>
      </c>
      <c r="I176" s="29"/>
      <c r="J176" s="6">
        <v>75</v>
      </c>
      <c r="K176" s="26"/>
      <c r="L176" s="15">
        <f t="shared" si="10"/>
        <v>0</v>
      </c>
    </row>
    <row r="177" spans="2:12" ht="15" customHeight="1" x14ac:dyDescent="0.35">
      <c r="B177" s="28" t="s">
        <v>7</v>
      </c>
      <c r="C177" s="29"/>
      <c r="D177" s="6">
        <v>40</v>
      </c>
      <c r="E177" s="26"/>
      <c r="F177" s="15">
        <f t="shared" si="9"/>
        <v>0</v>
      </c>
      <c r="G177" s="1"/>
      <c r="H177" s="28" t="s">
        <v>215</v>
      </c>
      <c r="I177" s="29"/>
      <c r="J177" s="6">
        <v>50</v>
      </c>
      <c r="K177" s="26"/>
      <c r="L177" s="15">
        <f t="shared" si="10"/>
        <v>0</v>
      </c>
    </row>
    <row r="178" spans="2:12" ht="15" customHeight="1" x14ac:dyDescent="0.35">
      <c r="B178" s="28" t="s">
        <v>32</v>
      </c>
      <c r="C178" s="29"/>
      <c r="D178" s="6">
        <v>25</v>
      </c>
      <c r="E178" s="26"/>
      <c r="F178" s="15">
        <f t="shared" si="9"/>
        <v>0</v>
      </c>
      <c r="G178" s="1"/>
      <c r="H178" s="28" t="s">
        <v>145</v>
      </c>
      <c r="I178" s="29"/>
      <c r="J178" s="6">
        <v>26</v>
      </c>
      <c r="K178" s="26"/>
      <c r="L178" s="15">
        <f t="shared" si="10"/>
        <v>0</v>
      </c>
    </row>
    <row r="179" spans="2:12" ht="15" customHeight="1" x14ac:dyDescent="0.35">
      <c r="B179" s="28" t="s">
        <v>6</v>
      </c>
      <c r="C179" s="29"/>
      <c r="D179" s="6">
        <v>27</v>
      </c>
      <c r="E179" s="26"/>
      <c r="F179" s="15">
        <f t="shared" si="9"/>
        <v>0</v>
      </c>
      <c r="G179" s="1"/>
      <c r="H179" s="28" t="s">
        <v>216</v>
      </c>
      <c r="I179" s="29"/>
      <c r="J179" s="6">
        <v>25</v>
      </c>
      <c r="K179" s="26"/>
      <c r="L179" s="15">
        <f t="shared" si="10"/>
        <v>0</v>
      </c>
    </row>
    <row r="180" spans="2:12" ht="15" customHeight="1" x14ac:dyDescent="0.35">
      <c r="B180" s="28" t="s">
        <v>310</v>
      </c>
      <c r="C180" s="29"/>
      <c r="D180" s="6">
        <v>30</v>
      </c>
      <c r="E180" s="26"/>
      <c r="F180" s="15">
        <f t="shared" si="9"/>
        <v>0</v>
      </c>
      <c r="G180" s="1"/>
      <c r="H180" s="28" t="s">
        <v>33</v>
      </c>
      <c r="I180" s="29"/>
      <c r="J180" s="6">
        <v>50</v>
      </c>
      <c r="K180" s="26"/>
      <c r="L180" s="15">
        <f t="shared" si="10"/>
        <v>0</v>
      </c>
    </row>
    <row r="181" spans="2:12" ht="15" customHeight="1" x14ac:dyDescent="0.35">
      <c r="B181" s="28" t="s">
        <v>66</v>
      </c>
      <c r="C181" s="29"/>
      <c r="D181" s="6">
        <v>20</v>
      </c>
      <c r="E181" s="26"/>
      <c r="F181" s="15">
        <f t="shared" si="9"/>
        <v>0</v>
      </c>
      <c r="G181" s="1"/>
      <c r="H181" s="28" t="s">
        <v>348</v>
      </c>
      <c r="I181" s="29"/>
      <c r="J181" s="6">
        <v>30</v>
      </c>
      <c r="K181" s="26"/>
      <c r="L181" s="15">
        <f t="shared" si="10"/>
        <v>0</v>
      </c>
    </row>
    <row r="182" spans="2:12" ht="15" customHeight="1" x14ac:dyDescent="0.35">
      <c r="B182" s="30" t="s">
        <v>288</v>
      </c>
      <c r="C182" s="31"/>
      <c r="D182" s="6">
        <v>15</v>
      </c>
      <c r="E182" s="26"/>
      <c r="F182" s="15">
        <f t="shared" si="9"/>
        <v>0</v>
      </c>
      <c r="G182" s="1"/>
      <c r="H182" s="28" t="s">
        <v>217</v>
      </c>
      <c r="I182" s="29"/>
      <c r="J182" s="6">
        <v>75</v>
      </c>
      <c r="K182" s="26"/>
      <c r="L182" s="15">
        <f t="shared" si="10"/>
        <v>0</v>
      </c>
    </row>
    <row r="183" spans="2:12" ht="15" customHeight="1" x14ac:dyDescent="0.35">
      <c r="B183" s="28" t="s">
        <v>29</v>
      </c>
      <c r="C183" s="29"/>
      <c r="D183" s="6">
        <v>37</v>
      </c>
      <c r="E183" s="26"/>
      <c r="F183" s="15">
        <f t="shared" si="9"/>
        <v>0</v>
      </c>
      <c r="G183" s="1"/>
      <c r="H183" s="28" t="s">
        <v>358</v>
      </c>
      <c r="I183" s="29"/>
      <c r="J183" s="6">
        <v>70</v>
      </c>
      <c r="K183" s="26"/>
      <c r="L183" s="15">
        <f t="shared" si="10"/>
        <v>0</v>
      </c>
    </row>
    <row r="184" spans="2:12" ht="15" customHeight="1" x14ac:dyDescent="0.35">
      <c r="B184" s="28" t="s">
        <v>341</v>
      </c>
      <c r="C184" s="29"/>
      <c r="D184" s="6">
        <v>225</v>
      </c>
      <c r="E184" s="26"/>
      <c r="F184" s="15">
        <f t="shared" si="9"/>
        <v>0</v>
      </c>
      <c r="G184" s="1"/>
      <c r="H184" s="28" t="s">
        <v>153</v>
      </c>
      <c r="I184" s="29"/>
      <c r="J184" s="6">
        <v>32</v>
      </c>
      <c r="K184" s="26"/>
      <c r="L184" s="15">
        <f t="shared" si="10"/>
        <v>0</v>
      </c>
    </row>
    <row r="185" spans="2:12" ht="15" customHeight="1" x14ac:dyDescent="0.35">
      <c r="B185" s="28" t="s">
        <v>67</v>
      </c>
      <c r="C185" s="29"/>
      <c r="D185" s="6">
        <v>17</v>
      </c>
      <c r="E185" s="26"/>
      <c r="F185" s="15">
        <f t="shared" si="9"/>
        <v>0</v>
      </c>
      <c r="G185" s="1"/>
      <c r="H185" s="28" t="s">
        <v>230</v>
      </c>
      <c r="I185" s="29"/>
      <c r="J185" s="6">
        <v>25</v>
      </c>
      <c r="K185" s="26"/>
      <c r="L185" s="15">
        <f t="shared" si="10"/>
        <v>0</v>
      </c>
    </row>
    <row r="186" spans="2:12" ht="15" customHeight="1" x14ac:dyDescent="0.35">
      <c r="B186" s="28" t="s">
        <v>18</v>
      </c>
      <c r="C186" s="29"/>
      <c r="D186" s="6">
        <v>17</v>
      </c>
      <c r="E186" s="26"/>
      <c r="F186" s="15">
        <f t="shared" si="9"/>
        <v>0</v>
      </c>
      <c r="G186" s="1"/>
      <c r="H186" s="28" t="s">
        <v>218</v>
      </c>
      <c r="I186" s="29"/>
      <c r="J186" s="6">
        <v>90</v>
      </c>
      <c r="K186" s="26"/>
      <c r="L186" s="15">
        <f t="shared" si="10"/>
        <v>0</v>
      </c>
    </row>
    <row r="187" spans="2:12" ht="15" customHeight="1" x14ac:dyDescent="0.35">
      <c r="B187" s="28" t="s">
        <v>12</v>
      </c>
      <c r="C187" s="29"/>
      <c r="D187" s="6">
        <v>20</v>
      </c>
      <c r="E187" s="26"/>
      <c r="F187" s="15">
        <f t="shared" si="9"/>
        <v>0</v>
      </c>
      <c r="G187" s="1"/>
      <c r="H187" s="28" t="s">
        <v>219</v>
      </c>
      <c r="I187" s="29"/>
      <c r="J187" s="6">
        <v>60</v>
      </c>
      <c r="K187" s="26"/>
      <c r="L187" s="15">
        <f t="shared" si="10"/>
        <v>0</v>
      </c>
    </row>
    <row r="188" spans="2:12" ht="15" customHeight="1" x14ac:dyDescent="0.35">
      <c r="B188" s="28" t="s">
        <v>47</v>
      </c>
      <c r="C188" s="29"/>
      <c r="D188" s="6">
        <v>17</v>
      </c>
      <c r="E188" s="26"/>
      <c r="F188" s="15">
        <f t="shared" si="9"/>
        <v>0</v>
      </c>
      <c r="G188" s="1"/>
      <c r="H188" s="28" t="s">
        <v>72</v>
      </c>
      <c r="I188" s="29"/>
      <c r="J188" s="6">
        <v>15</v>
      </c>
      <c r="K188" s="26"/>
      <c r="L188" s="15">
        <f t="shared" si="10"/>
        <v>0</v>
      </c>
    </row>
    <row r="189" spans="2:12" ht="15" customHeight="1" x14ac:dyDescent="0.35">
      <c r="B189" s="28" t="s">
        <v>311</v>
      </c>
      <c r="C189" s="29"/>
      <c r="D189" s="6">
        <v>45</v>
      </c>
      <c r="E189" s="26"/>
      <c r="F189" s="15">
        <f t="shared" si="9"/>
        <v>0</v>
      </c>
      <c r="G189" s="1"/>
      <c r="H189" s="28" t="s">
        <v>146</v>
      </c>
      <c r="I189" s="29"/>
      <c r="J189" s="6">
        <v>50</v>
      </c>
      <c r="K189" s="26"/>
      <c r="L189" s="15">
        <f t="shared" si="10"/>
        <v>0</v>
      </c>
    </row>
    <row r="190" spans="2:12" ht="15" customHeight="1" x14ac:dyDescent="0.35">
      <c r="B190" s="28" t="s">
        <v>249</v>
      </c>
      <c r="C190" s="29"/>
      <c r="D190" s="6">
        <v>37</v>
      </c>
      <c r="E190" s="26"/>
      <c r="F190" s="15">
        <f t="shared" si="9"/>
        <v>0</v>
      </c>
      <c r="G190" s="1"/>
      <c r="H190" s="28" t="s">
        <v>144</v>
      </c>
      <c r="I190" s="29"/>
      <c r="J190" s="6">
        <v>33</v>
      </c>
      <c r="K190" s="26"/>
      <c r="L190" s="15">
        <f t="shared" si="10"/>
        <v>0</v>
      </c>
    </row>
    <row r="191" spans="2:12" ht="15" customHeight="1" x14ac:dyDescent="0.35">
      <c r="B191" s="28" t="s">
        <v>312</v>
      </c>
      <c r="C191" s="29"/>
      <c r="D191" s="6">
        <v>28</v>
      </c>
      <c r="E191" s="26"/>
      <c r="F191" s="15">
        <f t="shared" si="9"/>
        <v>0</v>
      </c>
      <c r="G191" s="1"/>
      <c r="H191" s="28" t="s">
        <v>220</v>
      </c>
      <c r="I191" s="29"/>
      <c r="J191" s="6">
        <v>60</v>
      </c>
      <c r="K191" s="26"/>
      <c r="L191" s="15">
        <f t="shared" si="10"/>
        <v>0</v>
      </c>
    </row>
    <row r="192" spans="2:12" ht="15" customHeight="1" x14ac:dyDescent="0.35">
      <c r="B192" s="28" t="s">
        <v>251</v>
      </c>
      <c r="C192" s="29"/>
      <c r="D192" s="6">
        <v>75</v>
      </c>
      <c r="E192" s="26"/>
      <c r="F192" s="15">
        <f t="shared" si="9"/>
        <v>0</v>
      </c>
      <c r="G192" s="1"/>
      <c r="H192" s="28" t="s">
        <v>357</v>
      </c>
      <c r="I192" s="29"/>
      <c r="J192" s="6">
        <v>120</v>
      </c>
      <c r="K192" s="26"/>
      <c r="L192" s="15">
        <f t="shared" si="10"/>
        <v>0</v>
      </c>
    </row>
    <row r="193" spans="2:12" ht="15" customHeight="1" x14ac:dyDescent="0.35">
      <c r="B193" s="28" t="s">
        <v>250</v>
      </c>
      <c r="C193" s="29"/>
      <c r="D193" s="6">
        <v>90</v>
      </c>
      <c r="E193" s="26"/>
      <c r="F193" s="15">
        <f t="shared" si="9"/>
        <v>0</v>
      </c>
      <c r="G193" s="1"/>
      <c r="H193" s="28" t="s">
        <v>296</v>
      </c>
      <c r="I193" s="29"/>
      <c r="J193" s="6">
        <v>12</v>
      </c>
      <c r="K193" s="26"/>
      <c r="L193" s="15">
        <f t="shared" si="10"/>
        <v>0</v>
      </c>
    </row>
    <row r="194" spans="2:12" ht="15" customHeight="1" x14ac:dyDescent="0.35">
      <c r="B194" s="28" t="s">
        <v>64</v>
      </c>
      <c r="C194" s="29"/>
      <c r="D194" s="6">
        <v>23</v>
      </c>
      <c r="E194" s="26"/>
      <c r="F194" s="15">
        <f t="shared" si="9"/>
        <v>0</v>
      </c>
      <c r="G194" s="1"/>
      <c r="H194" s="28" t="s">
        <v>73</v>
      </c>
      <c r="I194" s="29"/>
      <c r="J194" s="6">
        <v>13</v>
      </c>
      <c r="K194" s="26"/>
      <c r="L194" s="15">
        <f t="shared" si="10"/>
        <v>0</v>
      </c>
    </row>
    <row r="195" spans="2:12" ht="15" customHeight="1" x14ac:dyDescent="0.35">
      <c r="B195" s="28" t="s">
        <v>65</v>
      </c>
      <c r="C195" s="29"/>
      <c r="D195" s="6">
        <v>23</v>
      </c>
      <c r="E195" s="26"/>
      <c r="F195" s="15">
        <f t="shared" si="9"/>
        <v>0</v>
      </c>
      <c r="G195" s="1"/>
      <c r="H195" s="28" t="s">
        <v>155</v>
      </c>
      <c r="I195" s="29"/>
      <c r="J195" s="6">
        <v>100</v>
      </c>
      <c r="K195" s="26"/>
      <c r="L195" s="15">
        <f t="shared" si="10"/>
        <v>0</v>
      </c>
    </row>
    <row r="196" spans="2:12" ht="15" customHeight="1" x14ac:dyDescent="0.35">
      <c r="B196" s="28" t="s">
        <v>129</v>
      </c>
      <c r="C196" s="29"/>
      <c r="D196" s="6">
        <v>23</v>
      </c>
      <c r="E196" s="26"/>
      <c r="F196" s="15">
        <f t="shared" si="9"/>
        <v>0</v>
      </c>
      <c r="G196" s="1"/>
      <c r="H196" s="28" t="s">
        <v>345</v>
      </c>
      <c r="I196" s="29"/>
      <c r="J196" s="6">
        <v>13</v>
      </c>
      <c r="K196" s="26"/>
      <c r="L196" s="15">
        <f t="shared" si="10"/>
        <v>0</v>
      </c>
    </row>
    <row r="197" spans="2:12" ht="15" customHeight="1" x14ac:dyDescent="0.35">
      <c r="B197" s="28" t="s">
        <v>69</v>
      </c>
      <c r="C197" s="29"/>
      <c r="D197" s="6">
        <v>11</v>
      </c>
      <c r="E197" s="26"/>
      <c r="F197" s="15">
        <f t="shared" si="9"/>
        <v>0</v>
      </c>
      <c r="G197" s="1"/>
      <c r="H197" s="28" t="s">
        <v>231</v>
      </c>
      <c r="I197" s="29"/>
      <c r="J197" s="6">
        <v>31</v>
      </c>
      <c r="K197" s="26"/>
      <c r="L197" s="15">
        <f t="shared" si="10"/>
        <v>0</v>
      </c>
    </row>
    <row r="198" spans="2:12" ht="15" customHeight="1" x14ac:dyDescent="0.35">
      <c r="B198" s="28" t="s">
        <v>70</v>
      </c>
      <c r="C198" s="29"/>
      <c r="D198" s="6">
        <v>11</v>
      </c>
      <c r="E198" s="26"/>
      <c r="F198" s="15">
        <f t="shared" si="9"/>
        <v>0</v>
      </c>
      <c r="G198" s="1"/>
      <c r="H198" s="28" t="s">
        <v>232</v>
      </c>
      <c r="I198" s="29"/>
      <c r="J198" s="6">
        <v>35</v>
      </c>
      <c r="K198" s="26"/>
      <c r="L198" s="15">
        <f t="shared" si="10"/>
        <v>0</v>
      </c>
    </row>
    <row r="199" spans="2:12" ht="15" customHeight="1" x14ac:dyDescent="0.35">
      <c r="B199" s="28" t="s">
        <v>68</v>
      </c>
      <c r="C199" s="29"/>
      <c r="D199" s="6">
        <v>11</v>
      </c>
      <c r="E199" s="26"/>
      <c r="F199" s="15">
        <f t="shared" si="9"/>
        <v>0</v>
      </c>
      <c r="G199" s="1"/>
      <c r="H199" s="28" t="s">
        <v>221</v>
      </c>
      <c r="I199" s="29"/>
      <c r="J199" s="6">
        <v>25</v>
      </c>
      <c r="K199" s="26"/>
      <c r="L199" s="15">
        <f t="shared" si="10"/>
        <v>0</v>
      </c>
    </row>
    <row r="200" spans="2:12" ht="15" customHeight="1" x14ac:dyDescent="0.35">
      <c r="B200" s="28" t="s">
        <v>17</v>
      </c>
      <c r="C200" s="29"/>
      <c r="D200" s="6">
        <v>11</v>
      </c>
      <c r="E200" s="26"/>
      <c r="F200" s="15">
        <f t="shared" si="9"/>
        <v>0</v>
      </c>
      <c r="G200" s="1"/>
      <c r="H200" s="28" t="s">
        <v>222</v>
      </c>
      <c r="I200" s="29"/>
      <c r="J200" s="6">
        <v>205</v>
      </c>
      <c r="K200" s="26"/>
      <c r="L200" s="15">
        <f t="shared" si="10"/>
        <v>0</v>
      </c>
    </row>
    <row r="201" spans="2:12" ht="15" customHeight="1" x14ac:dyDescent="0.35">
      <c r="B201" s="28" t="s">
        <v>22</v>
      </c>
      <c r="C201" s="29"/>
      <c r="D201" s="6">
        <v>9</v>
      </c>
      <c r="E201" s="26"/>
      <c r="F201" s="15">
        <f t="shared" si="9"/>
        <v>0</v>
      </c>
      <c r="G201" s="1"/>
      <c r="H201" s="28" t="s">
        <v>223</v>
      </c>
      <c r="I201" s="29"/>
      <c r="J201" s="6">
        <v>90</v>
      </c>
      <c r="K201" s="26"/>
      <c r="L201" s="15">
        <f t="shared" si="10"/>
        <v>0</v>
      </c>
    </row>
    <row r="202" spans="2:12" ht="15" customHeight="1" x14ac:dyDescent="0.35">
      <c r="B202" s="28" t="s">
        <v>343</v>
      </c>
      <c r="C202" s="29"/>
      <c r="D202" s="6">
        <v>55</v>
      </c>
      <c r="E202" s="26"/>
      <c r="F202" s="15">
        <f t="shared" si="9"/>
        <v>0</v>
      </c>
      <c r="G202" s="1"/>
      <c r="H202" s="28" t="s">
        <v>256</v>
      </c>
      <c r="I202" s="29"/>
      <c r="J202" s="6">
        <v>27</v>
      </c>
      <c r="K202" s="26"/>
      <c r="L202" s="15">
        <f t="shared" si="10"/>
        <v>0</v>
      </c>
    </row>
    <row r="203" spans="2:12" ht="15" customHeight="1" x14ac:dyDescent="0.35">
      <c r="B203" s="28" t="s">
        <v>298</v>
      </c>
      <c r="C203" s="29"/>
      <c r="D203" s="6">
        <v>50</v>
      </c>
      <c r="E203" s="26"/>
      <c r="F203" s="15">
        <f t="shared" si="9"/>
        <v>0</v>
      </c>
      <c r="G203" s="1"/>
      <c r="H203" s="28" t="s">
        <v>229</v>
      </c>
      <c r="I203" s="29"/>
      <c r="J203" s="6">
        <v>35</v>
      </c>
      <c r="K203" s="26"/>
      <c r="L203" s="15">
        <f t="shared" si="10"/>
        <v>0</v>
      </c>
    </row>
    <row r="204" spans="2:12" ht="15" customHeight="1" x14ac:dyDescent="0.35">
      <c r="B204" s="28" t="s">
        <v>130</v>
      </c>
      <c r="C204" s="29"/>
      <c r="D204" s="6">
        <v>55</v>
      </c>
      <c r="E204" s="26"/>
      <c r="F204" s="15">
        <f t="shared" si="9"/>
        <v>0</v>
      </c>
      <c r="G204" s="1"/>
      <c r="H204" s="28" t="s">
        <v>297</v>
      </c>
      <c r="I204" s="29"/>
      <c r="J204" s="6">
        <v>14</v>
      </c>
      <c r="K204" s="26"/>
      <c r="L204" s="15">
        <f t="shared" si="10"/>
        <v>0</v>
      </c>
    </row>
    <row r="205" spans="2:12" ht="15" customHeight="1" x14ac:dyDescent="0.35">
      <c r="B205" s="28" t="s">
        <v>342</v>
      </c>
      <c r="C205" s="29"/>
      <c r="D205" s="6">
        <v>120</v>
      </c>
      <c r="E205" s="26"/>
      <c r="F205" s="15">
        <f t="shared" si="9"/>
        <v>0</v>
      </c>
      <c r="G205" s="1"/>
      <c r="H205" s="28" t="s">
        <v>224</v>
      </c>
      <c r="I205" s="29"/>
      <c r="J205" s="6">
        <v>60</v>
      </c>
      <c r="K205" s="26"/>
      <c r="L205" s="15">
        <f t="shared" si="10"/>
        <v>0</v>
      </c>
    </row>
    <row r="206" spans="2:12" ht="15" customHeight="1" x14ac:dyDescent="0.35">
      <c r="B206" s="28" t="s">
        <v>252</v>
      </c>
      <c r="C206" s="29"/>
      <c r="D206" s="6">
        <v>23</v>
      </c>
      <c r="E206" s="26"/>
      <c r="F206" s="15">
        <f t="shared" si="9"/>
        <v>0</v>
      </c>
      <c r="G206" s="1"/>
      <c r="H206" s="28" t="s">
        <v>154</v>
      </c>
      <c r="I206" s="29"/>
      <c r="J206" s="6">
        <v>122</v>
      </c>
      <c r="K206" s="26"/>
      <c r="L206" s="15">
        <f t="shared" si="10"/>
        <v>0</v>
      </c>
    </row>
    <row r="207" spans="2:12" ht="15" customHeight="1" x14ac:dyDescent="0.35">
      <c r="B207" s="28" t="s">
        <v>253</v>
      </c>
      <c r="C207" s="29"/>
      <c r="D207" s="6">
        <v>28</v>
      </c>
      <c r="E207" s="26"/>
      <c r="F207" s="15">
        <f t="shared" si="9"/>
        <v>0</v>
      </c>
      <c r="G207" s="1"/>
      <c r="H207" s="28" t="s">
        <v>225</v>
      </c>
      <c r="I207" s="29"/>
      <c r="J207" s="6">
        <v>26</v>
      </c>
      <c r="K207" s="26"/>
      <c r="L207" s="15">
        <f t="shared" si="10"/>
        <v>0</v>
      </c>
    </row>
    <row r="208" spans="2:12" ht="15" customHeight="1" x14ac:dyDescent="0.35">
      <c r="B208" s="28" t="s">
        <v>71</v>
      </c>
      <c r="C208" s="29"/>
      <c r="D208" s="6">
        <v>8</v>
      </c>
      <c r="E208" s="26"/>
      <c r="F208" s="15">
        <f t="shared" si="9"/>
        <v>0</v>
      </c>
      <c r="G208" s="1"/>
      <c r="H208" s="28" t="s">
        <v>226</v>
      </c>
      <c r="I208" s="29"/>
      <c r="J208" s="6">
        <v>55</v>
      </c>
      <c r="K208" s="26"/>
      <c r="L208" s="15">
        <f t="shared" si="10"/>
        <v>0</v>
      </c>
    </row>
    <row r="209" spans="2:12" ht="15" customHeight="1" x14ac:dyDescent="0.35">
      <c r="B209" s="28" t="s">
        <v>131</v>
      </c>
      <c r="C209" s="29"/>
      <c r="D209" s="6">
        <v>11</v>
      </c>
      <c r="E209" s="26"/>
      <c r="F209" s="15">
        <f t="shared" si="9"/>
        <v>0</v>
      </c>
      <c r="G209" s="1"/>
      <c r="H209" s="28" t="s">
        <v>233</v>
      </c>
      <c r="I209" s="29"/>
      <c r="J209" s="6">
        <v>35</v>
      </c>
      <c r="K209" s="26"/>
      <c r="L209" s="15">
        <f t="shared" si="10"/>
        <v>0</v>
      </c>
    </row>
    <row r="210" spans="2:12" ht="15" customHeight="1" x14ac:dyDescent="0.35">
      <c r="B210" s="28" t="s">
        <v>60</v>
      </c>
      <c r="C210" s="29"/>
      <c r="D210" s="6">
        <v>11</v>
      </c>
      <c r="E210" s="26"/>
      <c r="F210" s="15">
        <f>E210*D210</f>
        <v>0</v>
      </c>
      <c r="G210" s="1"/>
      <c r="H210" s="28" t="s">
        <v>198</v>
      </c>
      <c r="I210" s="29"/>
      <c r="J210" s="6">
        <v>16</v>
      </c>
      <c r="K210" s="26"/>
      <c r="L210" s="15">
        <f>K210*J210</f>
        <v>0</v>
      </c>
    </row>
  </sheetData>
  <protectedRanges>
    <protectedRange sqref="K31:K210" name="Range3"/>
    <protectedRange sqref="E31:E210" name="Range2"/>
    <protectedRange sqref="C4:F7" name="Range1"/>
  </protectedRanges>
  <mergeCells count="419">
    <mergeCell ref="B2:L2"/>
    <mergeCell ref="B3:L3"/>
    <mergeCell ref="C4:F4"/>
    <mergeCell ref="G4:G6"/>
    <mergeCell ref="J4:L4"/>
    <mergeCell ref="C5:F5"/>
    <mergeCell ref="J5:L5"/>
    <mergeCell ref="C6:F6"/>
    <mergeCell ref="J6:L6"/>
    <mergeCell ref="H118:I118"/>
    <mergeCell ref="H119:I119"/>
    <mergeCell ref="H120:I120"/>
    <mergeCell ref="B118:C118"/>
    <mergeCell ref="B119:C119"/>
    <mergeCell ref="B120:C120"/>
    <mergeCell ref="H116:I116"/>
    <mergeCell ref="C7:F7"/>
    <mergeCell ref="H7:L7"/>
    <mergeCell ref="H124:I124"/>
    <mergeCell ref="H85:I85"/>
    <mergeCell ref="H208:I208"/>
    <mergeCell ref="H27:I27"/>
    <mergeCell ref="H28:I28"/>
    <mergeCell ref="B28:C28"/>
    <mergeCell ref="B29:C29"/>
    <mergeCell ref="H29:I29"/>
    <mergeCell ref="B88:C88"/>
    <mergeCell ref="B125:C125"/>
    <mergeCell ref="B89:C89"/>
    <mergeCell ref="B90:C90"/>
    <mergeCell ref="B91:C91"/>
    <mergeCell ref="B92:C92"/>
    <mergeCell ref="B93:C93"/>
    <mergeCell ref="B94:C94"/>
    <mergeCell ref="H89:I89"/>
    <mergeCell ref="H90:I90"/>
    <mergeCell ref="H91:I91"/>
    <mergeCell ref="H92:I92"/>
    <mergeCell ref="H93:I93"/>
    <mergeCell ref="H94:I94"/>
    <mergeCell ref="H114:I114"/>
    <mergeCell ref="H115:I115"/>
    <mergeCell ref="H106:I106"/>
    <mergeCell ref="H107:I107"/>
    <mergeCell ref="H108:I108"/>
    <mergeCell ref="H109:I109"/>
    <mergeCell ref="H110:I110"/>
    <mergeCell ref="H103:I103"/>
    <mergeCell ref="H104:I104"/>
    <mergeCell ref="H113:I113"/>
    <mergeCell ref="H105:I105"/>
    <mergeCell ref="B21:C21"/>
    <mergeCell ref="B22:C22"/>
    <mergeCell ref="B23:C23"/>
    <mergeCell ref="H139:I139"/>
    <mergeCell ref="H126:I126"/>
    <mergeCell ref="H127:I127"/>
    <mergeCell ref="H88:I88"/>
    <mergeCell ref="H99:I99"/>
    <mergeCell ref="H100:I100"/>
    <mergeCell ref="H98:J98"/>
    <mergeCell ref="H81:I81"/>
    <mergeCell ref="H82:I82"/>
    <mergeCell ref="H83:I83"/>
    <mergeCell ref="H84:I84"/>
    <mergeCell ref="H95:I95"/>
    <mergeCell ref="H87:I87"/>
    <mergeCell ref="H136:I136"/>
    <mergeCell ref="H66:I66"/>
    <mergeCell ref="H125:I125"/>
    <mergeCell ref="H117:I117"/>
    <mergeCell ref="H123:I123"/>
    <mergeCell ref="H96:I96"/>
    <mergeCell ref="H101:I101"/>
    <mergeCell ref="H102:I102"/>
    <mergeCell ref="H176:I176"/>
    <mergeCell ref="H177:I177"/>
    <mergeCell ref="H178:I178"/>
    <mergeCell ref="H69:I69"/>
    <mergeCell ref="H70:I70"/>
    <mergeCell ref="H61:I61"/>
    <mergeCell ref="H62:I62"/>
    <mergeCell ref="H63:I63"/>
    <mergeCell ref="H64:I64"/>
    <mergeCell ref="H65:I65"/>
    <mergeCell ref="H76:I76"/>
    <mergeCell ref="H77:I77"/>
    <mergeCell ref="H78:I78"/>
    <mergeCell ref="H79:I79"/>
    <mergeCell ref="H80:I80"/>
    <mergeCell ref="H71:I71"/>
    <mergeCell ref="H72:I72"/>
    <mergeCell ref="H73:I73"/>
    <mergeCell ref="H67:I67"/>
    <mergeCell ref="H68:I68"/>
    <mergeCell ref="H128:I128"/>
    <mergeCell ref="H129:I129"/>
    <mergeCell ref="H111:I111"/>
    <mergeCell ref="H112:I112"/>
    <mergeCell ref="H142:I142"/>
    <mergeCell ref="H4:I4"/>
    <mergeCell ref="H5:I5"/>
    <mergeCell ref="H6:I6"/>
    <mergeCell ref="H21:I21"/>
    <mergeCell ref="H154:I154"/>
    <mergeCell ref="H59:I59"/>
    <mergeCell ref="H57:I57"/>
    <mergeCell ref="H58:I58"/>
    <mergeCell ref="H60:I60"/>
    <mergeCell ref="H138:I138"/>
    <mergeCell ref="H150:I150"/>
    <mergeCell ref="H151:I151"/>
    <mergeCell ref="H152:I152"/>
    <mergeCell ref="H25:I25"/>
    <mergeCell ref="H145:I145"/>
    <mergeCell ref="H146:I146"/>
    <mergeCell ref="H74:I74"/>
    <mergeCell ref="H75:I75"/>
    <mergeCell ref="H86:I86"/>
    <mergeCell ref="H49:I49"/>
    <mergeCell ref="H143:I143"/>
    <mergeCell ref="H144:I144"/>
    <mergeCell ref="H56:I56"/>
    <mergeCell ref="B20:C20"/>
    <mergeCell ref="B12:C12"/>
    <mergeCell ref="B13:C13"/>
    <mergeCell ref="B14:C14"/>
    <mergeCell ref="B11:C11"/>
    <mergeCell ref="B10:C10"/>
    <mergeCell ref="H174:I174"/>
    <mergeCell ref="H175:I175"/>
    <mergeCell ref="H160:J160"/>
    <mergeCell ref="H173:I173"/>
    <mergeCell ref="H169:I169"/>
    <mergeCell ref="H170:I170"/>
    <mergeCell ref="H130:I130"/>
    <mergeCell ref="H131:I131"/>
    <mergeCell ref="H132:I132"/>
    <mergeCell ref="H133:I133"/>
    <mergeCell ref="H134:I134"/>
    <mergeCell ref="H153:I153"/>
    <mergeCell ref="H147:I147"/>
    <mergeCell ref="H148:I148"/>
    <mergeCell ref="H149:I149"/>
    <mergeCell ref="H140:I140"/>
    <mergeCell ref="H141:I141"/>
    <mergeCell ref="H22:I22"/>
    <mergeCell ref="H188:I188"/>
    <mergeCell ref="H179:I179"/>
    <mergeCell ref="H180:I180"/>
    <mergeCell ref="H181:I181"/>
    <mergeCell ref="H182:I182"/>
    <mergeCell ref="H183:I183"/>
    <mergeCell ref="B1:L1"/>
    <mergeCell ref="H12:I12"/>
    <mergeCell ref="H13:I13"/>
    <mergeCell ref="H17:I17"/>
    <mergeCell ref="H18:I18"/>
    <mergeCell ref="H19:I19"/>
    <mergeCell ref="H20:I20"/>
    <mergeCell ref="H14:I14"/>
    <mergeCell ref="H15:I15"/>
    <mergeCell ref="H16:I16"/>
    <mergeCell ref="H8:I8"/>
    <mergeCell ref="H9:I9"/>
    <mergeCell ref="H10:I10"/>
    <mergeCell ref="H11:I11"/>
    <mergeCell ref="B18:C18"/>
    <mergeCell ref="B19:C19"/>
    <mergeCell ref="B8:C8"/>
    <mergeCell ref="B15:C15"/>
    <mergeCell ref="H210:I210"/>
    <mergeCell ref="H166:I166"/>
    <mergeCell ref="H167:I167"/>
    <mergeCell ref="H168:I168"/>
    <mergeCell ref="H171:I171"/>
    <mergeCell ref="H172:I172"/>
    <mergeCell ref="H155:I155"/>
    <mergeCell ref="H156:I156"/>
    <mergeCell ref="H157:I157"/>
    <mergeCell ref="H158:I158"/>
    <mergeCell ref="H159:I159"/>
    <mergeCell ref="H161:I161"/>
    <mergeCell ref="H162:I162"/>
    <mergeCell ref="H163:I163"/>
    <mergeCell ref="H164:I164"/>
    <mergeCell ref="H165:I165"/>
    <mergeCell ref="H204:I204"/>
    <mergeCell ref="H205:I205"/>
    <mergeCell ref="H206:I206"/>
    <mergeCell ref="H207:I207"/>
    <mergeCell ref="H199:I199"/>
    <mergeCell ref="H200:I200"/>
    <mergeCell ref="H201:I201"/>
    <mergeCell ref="H187:I187"/>
    <mergeCell ref="B9:C9"/>
    <mergeCell ref="H209:I209"/>
    <mergeCell ref="H202:I202"/>
    <mergeCell ref="H203:I203"/>
    <mergeCell ref="H194:I194"/>
    <mergeCell ref="H195:I195"/>
    <mergeCell ref="H196:I196"/>
    <mergeCell ref="H197:I197"/>
    <mergeCell ref="H198:I198"/>
    <mergeCell ref="H189:I189"/>
    <mergeCell ref="H190:I190"/>
    <mergeCell ref="H191:I191"/>
    <mergeCell ref="H192:I192"/>
    <mergeCell ref="H193:I193"/>
    <mergeCell ref="H184:I184"/>
    <mergeCell ref="H185:I185"/>
    <mergeCell ref="H186:I186"/>
    <mergeCell ref="H44:I44"/>
    <mergeCell ref="H45:I45"/>
    <mergeCell ref="B16:C16"/>
    <mergeCell ref="B17:C17"/>
    <mergeCell ref="H47:I47"/>
    <mergeCell ref="B35:C35"/>
    <mergeCell ref="B36:C36"/>
    <mergeCell ref="B37:C37"/>
    <mergeCell ref="B38:C38"/>
    <mergeCell ref="B39:C39"/>
    <mergeCell ref="B30:D30"/>
    <mergeCell ref="B31:C31"/>
    <mergeCell ref="B32:C32"/>
    <mergeCell ref="B33:C33"/>
    <mergeCell ref="B34:C34"/>
    <mergeCell ref="H30:J30"/>
    <mergeCell ref="B26:C26"/>
    <mergeCell ref="B27:C27"/>
    <mergeCell ref="B24:C24"/>
    <mergeCell ref="B25:C25"/>
    <mergeCell ref="H23:I23"/>
    <mergeCell ref="H24:I24"/>
    <mergeCell ref="H26:I26"/>
    <mergeCell ref="H54:I54"/>
    <mergeCell ref="H55:I55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6:I46"/>
    <mergeCell ref="H48:I48"/>
    <mergeCell ref="H50:I50"/>
    <mergeCell ref="H51:I51"/>
    <mergeCell ref="H52:I52"/>
    <mergeCell ref="H53:I53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45:C45"/>
    <mergeCell ref="B46:C46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8:C78"/>
    <mergeCell ref="B79:C7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87:C87"/>
    <mergeCell ref="B99:C99"/>
    <mergeCell ref="B98:D98"/>
    <mergeCell ref="B80:C80"/>
    <mergeCell ref="B81:C81"/>
    <mergeCell ref="B82:C82"/>
    <mergeCell ref="B83:C83"/>
    <mergeCell ref="B84:C84"/>
    <mergeCell ref="B95:C95"/>
    <mergeCell ref="B96:C96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123:C123"/>
    <mergeCell ref="B124:C124"/>
    <mergeCell ref="B110:C110"/>
    <mergeCell ref="B111:C111"/>
    <mergeCell ref="B112:C112"/>
    <mergeCell ref="B127:C127"/>
    <mergeCell ref="B122:C122"/>
    <mergeCell ref="B126:C126"/>
    <mergeCell ref="B115:C115"/>
    <mergeCell ref="B121:C121"/>
    <mergeCell ref="B116:C116"/>
    <mergeCell ref="B117:C117"/>
    <mergeCell ref="B113:C113"/>
    <mergeCell ref="B114:C114"/>
    <mergeCell ref="B154:C154"/>
    <mergeCell ref="B128:C128"/>
    <mergeCell ref="B136:C136"/>
    <mergeCell ref="B151:C151"/>
    <mergeCell ref="B137:C137"/>
    <mergeCell ref="B138:C138"/>
    <mergeCell ref="B139:C139"/>
    <mergeCell ref="B134:C134"/>
    <mergeCell ref="B129:C129"/>
    <mergeCell ref="B132:C132"/>
    <mergeCell ref="B133:C133"/>
    <mergeCell ref="B150:C150"/>
    <mergeCell ref="B140:C140"/>
    <mergeCell ref="B130:C130"/>
    <mergeCell ref="B131:C131"/>
    <mergeCell ref="B145:C145"/>
    <mergeCell ref="B146:C146"/>
    <mergeCell ref="B147:C147"/>
    <mergeCell ref="B148:C148"/>
    <mergeCell ref="B142:C142"/>
    <mergeCell ref="B175:C175"/>
    <mergeCell ref="B176:C176"/>
    <mergeCell ref="B167:C167"/>
    <mergeCell ref="B168:C168"/>
    <mergeCell ref="B169:C169"/>
    <mergeCell ref="B170:C170"/>
    <mergeCell ref="B199:C199"/>
    <mergeCell ref="B200:C200"/>
    <mergeCell ref="B201:C201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192:C192"/>
    <mergeCell ref="B193:C193"/>
    <mergeCell ref="B197:C197"/>
    <mergeCell ref="B198:C198"/>
    <mergeCell ref="B171:C171"/>
    <mergeCell ref="B172:C172"/>
    <mergeCell ref="B173:C173"/>
    <mergeCell ref="B174:C174"/>
    <mergeCell ref="H135:I135"/>
    <mergeCell ref="H137:I137"/>
    <mergeCell ref="H121:I121"/>
    <mergeCell ref="H122:I122"/>
    <mergeCell ref="B135:C135"/>
    <mergeCell ref="B149:C149"/>
    <mergeCell ref="B162:C162"/>
    <mergeCell ref="B163:C163"/>
    <mergeCell ref="B164:C164"/>
    <mergeCell ref="B165:C165"/>
    <mergeCell ref="B166:C166"/>
    <mergeCell ref="B155:C155"/>
    <mergeCell ref="B141:C141"/>
    <mergeCell ref="B144:C144"/>
    <mergeCell ref="B153:C153"/>
    <mergeCell ref="B143:C143"/>
    <mergeCell ref="B152:C152"/>
    <mergeCell ref="B160:D160"/>
    <mergeCell ref="B161:C161"/>
    <mergeCell ref="B156:C156"/>
    <mergeCell ref="B157:C157"/>
    <mergeCell ref="B158:C158"/>
    <mergeCell ref="B159:C159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82:C182"/>
    <mergeCell ref="B210:C210"/>
    <mergeCell ref="B207:C207"/>
    <mergeCell ref="B208:C208"/>
    <mergeCell ref="B209:C209"/>
    <mergeCell ref="B202:C202"/>
    <mergeCell ref="B203:C203"/>
    <mergeCell ref="B204:C204"/>
    <mergeCell ref="B205:C205"/>
    <mergeCell ref="B206:C206"/>
  </mergeCells>
  <phoneticPr fontId="7" type="noConversion"/>
  <pageMargins left="0.54" right="0" top="0.25" bottom="0.1" header="0.3" footer="0.3"/>
  <pageSetup scale="70" fitToHeight="5" orientation="portrait" r:id="rId1"/>
  <rowBreaks count="1" manualBreakCount="1">
    <brk id="96" min="1" max="1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Rosh Hashanah Sale</vt:lpstr>
      <vt:lpstr>'Rosh Hashanah Sale'!Print_Area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Samdog</dc:creator>
  <cp:lastModifiedBy>Sarah Gross</cp:lastModifiedBy>
  <cp:lastPrinted>2019-09-08T19:04:21Z</cp:lastPrinted>
  <dcterms:created xsi:type="dcterms:W3CDTF">2011-02-09T21:54:49Z</dcterms:created>
  <dcterms:modified xsi:type="dcterms:W3CDTF">2019-09-09T14:12:19Z</dcterms:modified>
</cp:coreProperties>
</file>