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McKeon\OneDrive - Hebrew Educational Alliance\cohens-cuisine\"/>
    </mc:Choice>
  </mc:AlternateContent>
  <bookViews>
    <workbookView xWindow="0" yWindow="0" windowWidth="28800" windowHeight="12330"/>
  </bookViews>
  <sheets>
    <sheet name="Blank Order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1" i="1"/>
  <c r="I18" i="1"/>
  <c r="I47" i="1" s="1"/>
  <c r="I45" i="1"/>
  <c r="I6" i="1" l="1"/>
  <c r="I7" i="1"/>
  <c r="I8" i="1"/>
  <c r="I9" i="1"/>
  <c r="I12" i="1"/>
  <c r="I13" i="1"/>
  <c r="I14" i="1"/>
  <c r="I15" i="1"/>
  <c r="I28" i="1"/>
  <c r="I31" i="1"/>
  <c r="I32" i="1"/>
  <c r="I33" i="1"/>
  <c r="I34" i="1"/>
  <c r="I35" i="1"/>
  <c r="I38" i="1"/>
  <c r="I39" i="1"/>
  <c r="I40" i="1"/>
  <c r="I41" i="1"/>
  <c r="I42" i="1"/>
  <c r="I43" i="1"/>
  <c r="I48" i="1" l="1"/>
  <c r="I50" i="1" s="1"/>
</calcChain>
</file>

<file path=xl/sharedStrings.xml><?xml version="1.0" encoding="utf-8"?>
<sst xmlns="http://schemas.openxmlformats.org/spreadsheetml/2006/main" count="127" uniqueCount="69">
  <si>
    <t xml:space="preserve"> (COHENSCUISINE@HOTMAIL.COM) OR PHONE (303-758-9400 x209)</t>
  </si>
  <si>
    <t>Credit Card # ______________________________   Cash __________    Check # _____    Bill _________</t>
  </si>
  <si>
    <t>$</t>
  </si>
  <si>
    <t>TOTAL</t>
  </si>
  <si>
    <t>DELIVERY</t>
  </si>
  <si>
    <t>(Delivery Charge: $25 within the Denver Metro Area)</t>
  </si>
  <si>
    <t>SALES TAX</t>
  </si>
  <si>
    <t>SUB TOTAL</t>
  </si>
  <si>
    <t>18.00 for two</t>
  </si>
  <si>
    <t>Jelly Rolls (2 - feeds 6 people each)</t>
  </si>
  <si>
    <t>20.00 per pan</t>
  </si>
  <si>
    <t>Chocolate Brownies</t>
  </si>
  <si>
    <t>9.00 per dozen</t>
  </si>
  <si>
    <t>Chocolate Chip Cookies</t>
  </si>
  <si>
    <t>24.00 each</t>
  </si>
  <si>
    <t>Decorated Layered Sponge Cake</t>
  </si>
  <si>
    <t>20.00 each</t>
  </si>
  <si>
    <t>Flourless Chocolate Torte</t>
  </si>
  <si>
    <t>17.00 each</t>
  </si>
  <si>
    <t>Sponge Cake</t>
  </si>
  <si>
    <t>DESSERTS</t>
  </si>
  <si>
    <t>30.00 per pan</t>
  </si>
  <si>
    <t xml:space="preserve">                                 (half pan - 12-15 people)</t>
  </si>
  <si>
    <t>50.00 per pan</t>
  </si>
  <si>
    <t>Apple Matzoh Kugel (full pan - 24-30 people)</t>
  </si>
  <si>
    <t>2.50 per person</t>
  </si>
  <si>
    <t>Oven Roasted Potatoes</t>
  </si>
  <si>
    <t xml:space="preserve">                      (half pan - 12-15 people)</t>
  </si>
  <si>
    <t>Potato Kugel (full pan - 24-30 people)</t>
  </si>
  <si>
    <t>STARCHES</t>
  </si>
  <si>
    <t>Oven Roasted Vegetable Medley</t>
  </si>
  <si>
    <t>VEGETABLES</t>
  </si>
  <si>
    <t>Roasted Rosemary Chicken</t>
  </si>
  <si>
    <t>9.00 per person</t>
  </si>
  <si>
    <t>Chicken Chardonnay</t>
  </si>
  <si>
    <t>CHICKEN</t>
  </si>
  <si>
    <t>Tomato Tinged Beef Brisket (8 oz)</t>
  </si>
  <si>
    <t>BEEF</t>
  </si>
  <si>
    <t>SOUP</t>
  </si>
  <si>
    <t>6.00 per 1/2 pint</t>
  </si>
  <si>
    <t xml:space="preserve">  White Horseradish</t>
  </si>
  <si>
    <t xml:space="preserve">  Red Horseradish </t>
  </si>
  <si>
    <t>20.00 per loaf</t>
  </si>
  <si>
    <t>.50 each</t>
  </si>
  <si>
    <t>Hard Boiled Eggs</t>
  </si>
  <si>
    <t>APPETIZERS</t>
  </si>
  <si>
    <t>6.00 per box</t>
  </si>
  <si>
    <t xml:space="preserve">  Matzoh ($6.00 per box)</t>
  </si>
  <si>
    <t>20.00 per quart</t>
  </si>
  <si>
    <t xml:space="preserve">  Charoseth ($20.00 per quart)</t>
  </si>
  <si>
    <t xml:space="preserve">  Roasted Egg ($.50 each)</t>
  </si>
  <si>
    <t>5.00 each</t>
  </si>
  <si>
    <t xml:space="preserve">  Shank Bone ($5.00 each)</t>
  </si>
  <si>
    <t>SEDAR PLATE ITEMS</t>
  </si>
  <si>
    <t>PRICE</t>
  </si>
  <si>
    <t>ITEM</t>
  </si>
  <si>
    <t>QUANTITY</t>
  </si>
  <si>
    <t xml:space="preserve">Name:  </t>
  </si>
  <si>
    <t>COHEN'S CUISINE, INC.</t>
  </si>
  <si>
    <t>2020 PESACH ORDER SHEET</t>
  </si>
  <si>
    <t>10.00 per person</t>
  </si>
  <si>
    <t>16.00 per person</t>
  </si>
  <si>
    <t>16.00 per quart</t>
  </si>
  <si>
    <t>Chicken Matzoh Ball Soup (feeds 2.5 people)</t>
  </si>
  <si>
    <t>Gefilte Fish Loaf  (feeds 6)</t>
  </si>
  <si>
    <t>Shmura Matzah (while supplies last)</t>
  </si>
  <si>
    <t>18.00 per box</t>
  </si>
  <si>
    <r>
      <t xml:space="preserve">Everything is gluten free </t>
    </r>
    <r>
      <rPr>
        <b/>
        <sz val="9"/>
        <rFont val="Arial"/>
        <family val="2"/>
      </rPr>
      <t>EXCEPT</t>
    </r>
    <r>
      <rPr>
        <sz val="9"/>
        <rFont val="Arial"/>
        <family val="2"/>
      </rPr>
      <t xml:space="preserve"> the hightlighted items</t>
    </r>
  </si>
  <si>
    <t>ORDERS NEED TO BE RECEIVED BY MARCH 31ST.  YOU CAN SEND YOUR ORDER BY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</si>
</sst>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7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3" fillId="0" borderId="0" xfId="1" applyFont="1"/>
    <xf numFmtId="0" fontId="2" fillId="0" borderId="0" xfId="1" applyFont="1" applyAlignment="1">
      <alignment horizontal="center"/>
    </xf>
    <xf numFmtId="0" fontId="2" fillId="2" borderId="0" xfId="1" applyFont="1" applyFill="1"/>
    <xf numFmtId="44" fontId="2" fillId="0" borderId="1" xfId="2" applyFont="1" applyBorder="1"/>
    <xf numFmtId="4" fontId="2" fillId="0" borderId="2" xfId="2" applyNumberFormat="1" applyFont="1" applyBorder="1"/>
    <xf numFmtId="0" fontId="2" fillId="0" borderId="3" xfId="1" applyFont="1" applyBorder="1"/>
    <xf numFmtId="0" fontId="4" fillId="0" borderId="2" xfId="1" applyFont="1" applyBorder="1"/>
    <xf numFmtId="0" fontId="2" fillId="0" borderId="2" xfId="1" applyFont="1" applyBorder="1"/>
    <xf numFmtId="0" fontId="4" fillId="0" borderId="4" xfId="1" applyFont="1" applyBorder="1"/>
    <xf numFmtId="0" fontId="2" fillId="0" borderId="4" xfId="1" applyFont="1" applyBorder="1"/>
    <xf numFmtId="0" fontId="2" fillId="0" borderId="1" xfId="1" applyFont="1" applyBorder="1"/>
    <xf numFmtId="0" fontId="4" fillId="0" borderId="5" xfId="1" applyFont="1" applyBorder="1"/>
    <xf numFmtId="4" fontId="2" fillId="0" borderId="6" xfId="2" applyNumberFormat="1" applyFont="1" applyBorder="1"/>
    <xf numFmtId="0" fontId="2" fillId="0" borderId="5" xfId="1" applyFont="1" applyBorder="1"/>
    <xf numFmtId="4" fontId="2" fillId="0" borderId="2" xfId="1" applyNumberFormat="1" applyFont="1" applyBorder="1"/>
    <xf numFmtId="0" fontId="2" fillId="0" borderId="5" xfId="1" applyFont="1" applyBorder="1" applyAlignment="1">
      <alignment horizontal="left"/>
    </xf>
    <xf numFmtId="0" fontId="2" fillId="0" borderId="7" xfId="1" applyFont="1" applyBorder="1"/>
    <xf numFmtId="0" fontId="2" fillId="2" borderId="5" xfId="1" applyFont="1" applyFill="1" applyBorder="1"/>
    <xf numFmtId="4" fontId="2" fillId="0" borderId="5" xfId="1" applyNumberFormat="1" applyFont="1" applyBorder="1"/>
    <xf numFmtId="0" fontId="5" fillId="0" borderId="0" xfId="0" applyFont="1"/>
    <xf numFmtId="6" fontId="0" fillId="0" borderId="0" xfId="0" applyNumberFormat="1"/>
    <xf numFmtId="4" fontId="2" fillId="0" borderId="6" xfId="1" applyNumberFormat="1" applyFont="1" applyBorder="1"/>
    <xf numFmtId="4" fontId="4" fillId="0" borderId="6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 applyFont="1" applyBorder="1"/>
    <xf numFmtId="0" fontId="6" fillId="0" borderId="0" xfId="1" applyFont="1" applyAlignment="1">
      <alignment horizontal="center"/>
    </xf>
    <xf numFmtId="0" fontId="4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A34" workbookViewId="0">
      <selection activeCell="G55" sqref="G55"/>
    </sheetView>
  </sheetViews>
  <sheetFormatPr defaultRowHeight="15" x14ac:dyDescent="0.25"/>
  <cols>
    <col min="1" max="1" width="2.5703125" style="1" customWidth="1"/>
    <col min="2" max="2" width="6.85546875" style="1" customWidth="1"/>
    <col min="3" max="4" width="2.5703125" style="1" customWidth="1"/>
    <col min="5" max="5" width="45.140625" style="1" bestFit="1" customWidth="1"/>
    <col min="6" max="6" width="1.7109375" style="1" customWidth="1"/>
    <col min="7" max="7" width="14.85546875" style="1" bestFit="1" customWidth="1"/>
    <col min="8" max="8" width="2.140625" style="1" customWidth="1"/>
    <col min="9" max="9" width="10.42578125" style="2" customWidth="1"/>
    <col min="10" max="10" width="2.140625" style="1" customWidth="1"/>
  </cols>
  <sheetData>
    <row r="1" spans="1:10" ht="18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8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" x14ac:dyDescent="0.25">
      <c r="A3" s="2"/>
      <c r="B3" s="31"/>
      <c r="C3" s="31"/>
      <c r="D3" s="31"/>
      <c r="E3" s="30"/>
      <c r="F3" s="29"/>
      <c r="G3" s="28" t="s">
        <v>57</v>
      </c>
    </row>
    <row r="4" spans="1:10" x14ac:dyDescent="0.25">
      <c r="A4" s="34" t="s">
        <v>56</v>
      </c>
      <c r="B4" s="34"/>
      <c r="C4" s="34"/>
      <c r="D4" s="26"/>
      <c r="E4" s="27" t="s">
        <v>55</v>
      </c>
      <c r="F4" s="26"/>
      <c r="G4" s="27" t="s">
        <v>54</v>
      </c>
      <c r="H4" s="26"/>
      <c r="I4" s="25" t="s">
        <v>3</v>
      </c>
      <c r="J4" s="13"/>
    </row>
    <row r="5" spans="1:10" x14ac:dyDescent="0.25">
      <c r="A5" s="13"/>
      <c r="C5" s="16"/>
      <c r="D5" s="13" t="s">
        <v>53</v>
      </c>
      <c r="E5" s="16"/>
      <c r="F5" s="13"/>
      <c r="G5" s="16"/>
      <c r="H5" s="13"/>
      <c r="I5" s="21"/>
      <c r="J5" s="13"/>
    </row>
    <row r="6" spans="1:10" ht="15.75" thickBot="1" x14ac:dyDescent="0.3">
      <c r="A6" s="13"/>
      <c r="B6" s="19"/>
      <c r="C6" s="16"/>
      <c r="D6" s="13"/>
      <c r="E6" s="16" t="s">
        <v>52</v>
      </c>
      <c r="F6" s="13" t="s">
        <v>2</v>
      </c>
      <c r="G6" s="18" t="s">
        <v>51</v>
      </c>
      <c r="H6" s="13" t="s">
        <v>2</v>
      </c>
      <c r="I6" s="17">
        <f>+B6*5</f>
        <v>0</v>
      </c>
      <c r="J6" s="13"/>
    </row>
    <row r="7" spans="1:10" ht="15.75" thickBot="1" x14ac:dyDescent="0.3">
      <c r="A7" s="13"/>
      <c r="B7" s="19"/>
      <c r="C7" s="16"/>
      <c r="D7" s="13"/>
      <c r="E7" s="16" t="s">
        <v>50</v>
      </c>
      <c r="F7" s="13" t="s">
        <v>2</v>
      </c>
      <c r="G7" s="16" t="s">
        <v>43</v>
      </c>
      <c r="H7" s="13" t="s">
        <v>2</v>
      </c>
      <c r="I7" s="24">
        <f>+B7*0.5</f>
        <v>0</v>
      </c>
      <c r="J7" s="13"/>
    </row>
    <row r="8" spans="1:10" ht="15.75" thickBot="1" x14ac:dyDescent="0.3">
      <c r="A8" s="13"/>
      <c r="B8" s="19"/>
      <c r="C8" s="16"/>
      <c r="D8" s="13"/>
      <c r="E8" s="16" t="s">
        <v>49</v>
      </c>
      <c r="F8" s="13" t="s">
        <v>2</v>
      </c>
      <c r="G8" s="18" t="s">
        <v>48</v>
      </c>
      <c r="H8" s="13" t="s">
        <v>2</v>
      </c>
      <c r="I8" s="24">
        <f>+B8*20</f>
        <v>0</v>
      </c>
      <c r="J8" s="13"/>
    </row>
    <row r="9" spans="1:10" ht="15.75" thickBot="1" x14ac:dyDescent="0.3">
      <c r="A9" s="13"/>
      <c r="B9" s="19"/>
      <c r="C9" s="16"/>
      <c r="D9" s="13"/>
      <c r="E9" s="20" t="s">
        <v>47</v>
      </c>
      <c r="F9" s="13" t="s">
        <v>2</v>
      </c>
      <c r="G9" s="18" t="s">
        <v>46</v>
      </c>
      <c r="H9" s="13" t="s">
        <v>2</v>
      </c>
      <c r="I9" s="17">
        <f>+B9*6</f>
        <v>0</v>
      </c>
      <c r="J9" s="13"/>
    </row>
    <row r="10" spans="1:10" ht="4.9000000000000004" customHeight="1" x14ac:dyDescent="0.25">
      <c r="A10" s="8"/>
      <c r="B10" s="12"/>
      <c r="C10" s="10"/>
      <c r="D10" s="8"/>
      <c r="E10" s="10"/>
      <c r="F10" s="8"/>
      <c r="G10" s="10"/>
      <c r="H10" s="8"/>
      <c r="I10" s="17"/>
      <c r="J10" s="13"/>
    </row>
    <row r="11" spans="1:10" x14ac:dyDescent="0.25">
      <c r="A11" s="13"/>
      <c r="C11" s="16"/>
      <c r="D11" s="13" t="s">
        <v>45</v>
      </c>
      <c r="E11" s="16"/>
      <c r="F11" s="13"/>
      <c r="G11" s="16"/>
      <c r="H11" s="13"/>
      <c r="I11" s="21"/>
      <c r="J11" s="13"/>
    </row>
    <row r="12" spans="1:10" ht="15.75" thickBot="1" x14ac:dyDescent="0.3">
      <c r="A12" s="13"/>
      <c r="B12" s="19"/>
      <c r="C12" s="16"/>
      <c r="D12" s="13"/>
      <c r="E12" s="16" t="s">
        <v>44</v>
      </c>
      <c r="F12" s="13" t="s">
        <v>2</v>
      </c>
      <c r="G12" s="16" t="s">
        <v>43</v>
      </c>
      <c r="H12" s="13" t="s">
        <v>2</v>
      </c>
      <c r="I12" s="17">
        <f>+B12*0.5</f>
        <v>0</v>
      </c>
      <c r="J12" s="13"/>
    </row>
    <row r="13" spans="1:10" ht="15.75" thickBot="1" x14ac:dyDescent="0.3">
      <c r="A13" s="13"/>
      <c r="B13" s="19"/>
      <c r="C13" s="16"/>
      <c r="D13" s="13"/>
      <c r="E13" s="16" t="s">
        <v>64</v>
      </c>
      <c r="F13" s="13" t="s">
        <v>2</v>
      </c>
      <c r="G13" s="18" t="s">
        <v>42</v>
      </c>
      <c r="H13" s="13" t="s">
        <v>2</v>
      </c>
      <c r="I13" s="17">
        <f>+B13*20</f>
        <v>0</v>
      </c>
      <c r="J13" s="13"/>
    </row>
    <row r="14" spans="1:10" ht="15.75" thickBot="1" x14ac:dyDescent="0.3">
      <c r="A14" s="13"/>
      <c r="B14" s="19"/>
      <c r="C14" s="16"/>
      <c r="D14" s="13"/>
      <c r="E14" s="16" t="s">
        <v>41</v>
      </c>
      <c r="F14" s="13" t="s">
        <v>2</v>
      </c>
      <c r="G14" s="18" t="s">
        <v>39</v>
      </c>
      <c r="H14" s="13" t="s">
        <v>2</v>
      </c>
      <c r="I14" s="17">
        <f>+B14*6</f>
        <v>0</v>
      </c>
      <c r="J14" s="13"/>
    </row>
    <row r="15" spans="1:10" ht="15.75" thickBot="1" x14ac:dyDescent="0.3">
      <c r="A15" s="13"/>
      <c r="B15" s="19"/>
      <c r="C15" s="16"/>
      <c r="D15" s="13"/>
      <c r="E15" s="16" t="s">
        <v>40</v>
      </c>
      <c r="F15" s="13" t="s">
        <v>2</v>
      </c>
      <c r="G15" s="18" t="s">
        <v>39</v>
      </c>
      <c r="H15" s="13" t="s">
        <v>2</v>
      </c>
      <c r="I15" s="17">
        <f>+B15*6</f>
        <v>0</v>
      </c>
      <c r="J15" s="13"/>
    </row>
    <row r="16" spans="1:10" ht="4.9000000000000004" customHeight="1" x14ac:dyDescent="0.25">
      <c r="A16" s="8"/>
      <c r="B16" s="12"/>
      <c r="C16" s="10"/>
      <c r="D16" s="8"/>
      <c r="E16" s="10"/>
      <c r="F16" s="8"/>
      <c r="G16" s="10"/>
      <c r="H16" s="8"/>
      <c r="I16" s="17"/>
      <c r="J16" s="13"/>
    </row>
    <row r="17" spans="1:22" x14ac:dyDescent="0.25">
      <c r="A17" s="13"/>
      <c r="C17" s="16"/>
      <c r="D17" s="13" t="s">
        <v>38</v>
      </c>
      <c r="E17" s="16"/>
      <c r="F17" s="13"/>
      <c r="G17" s="16"/>
      <c r="H17" s="13"/>
      <c r="I17" s="21"/>
      <c r="J17" s="13"/>
    </row>
    <row r="18" spans="1:22" ht="15.75" thickBot="1" x14ac:dyDescent="0.3">
      <c r="A18" s="13"/>
      <c r="B18" s="19"/>
      <c r="C18" s="16"/>
      <c r="D18" s="13"/>
      <c r="E18" s="20" t="s">
        <v>63</v>
      </c>
      <c r="F18" s="13" t="s">
        <v>2</v>
      </c>
      <c r="G18" s="18" t="s">
        <v>62</v>
      </c>
      <c r="H18" s="13" t="s">
        <v>2</v>
      </c>
      <c r="I18" s="17">
        <f>+B18*16</f>
        <v>0</v>
      </c>
      <c r="J18" s="13"/>
      <c r="V18" s="23"/>
    </row>
    <row r="19" spans="1:22" ht="4.9000000000000004" customHeight="1" x14ac:dyDescent="0.25">
      <c r="A19" s="8"/>
      <c r="B19" s="12"/>
      <c r="C19" s="10"/>
      <c r="D19" s="8"/>
      <c r="E19" s="10"/>
      <c r="F19" s="8"/>
      <c r="G19" s="10"/>
      <c r="H19" s="8"/>
      <c r="I19" s="17"/>
      <c r="J19" s="13"/>
    </row>
    <row r="20" spans="1:22" x14ac:dyDescent="0.25">
      <c r="A20" s="13"/>
      <c r="C20" s="16"/>
      <c r="D20" s="13" t="s">
        <v>37</v>
      </c>
      <c r="E20" s="16"/>
      <c r="F20" s="13"/>
      <c r="G20" s="16"/>
      <c r="H20" s="13"/>
      <c r="I20" s="21"/>
      <c r="J20" s="13"/>
    </row>
    <row r="21" spans="1:22" ht="15.75" thickBot="1" x14ac:dyDescent="0.3">
      <c r="A21" s="13"/>
      <c r="B21" s="19"/>
      <c r="C21" s="16"/>
      <c r="D21" s="13"/>
      <c r="E21" s="16" t="s">
        <v>36</v>
      </c>
      <c r="F21" s="13" t="s">
        <v>2</v>
      </c>
      <c r="G21" s="18" t="s">
        <v>61</v>
      </c>
      <c r="H21" s="13" t="s">
        <v>2</v>
      </c>
      <c r="I21" s="17">
        <f>+B21*16</f>
        <v>0</v>
      </c>
      <c r="J21" s="13"/>
      <c r="L21" s="22"/>
    </row>
    <row r="22" spans="1:22" ht="4.9000000000000004" customHeight="1" x14ac:dyDescent="0.25">
      <c r="A22" s="8"/>
      <c r="B22" s="12"/>
      <c r="C22" s="10"/>
      <c r="D22" s="8"/>
      <c r="E22" s="10"/>
      <c r="F22" s="8"/>
      <c r="G22" s="10"/>
      <c r="H22" s="8"/>
      <c r="I22" s="17"/>
      <c r="J22" s="13"/>
    </row>
    <row r="23" spans="1:22" x14ac:dyDescent="0.25">
      <c r="A23" s="13"/>
      <c r="C23" s="16"/>
      <c r="D23" s="13" t="s">
        <v>35</v>
      </c>
      <c r="E23" s="16"/>
      <c r="F23" s="13"/>
      <c r="G23" s="16"/>
      <c r="H23" s="13"/>
      <c r="I23" s="21"/>
      <c r="J23" s="13"/>
    </row>
    <row r="24" spans="1:22" ht="15.75" thickBot="1" x14ac:dyDescent="0.3">
      <c r="A24" s="13"/>
      <c r="B24" s="19"/>
      <c r="C24" s="16"/>
      <c r="D24" s="13"/>
      <c r="E24" s="16" t="s">
        <v>34</v>
      </c>
      <c r="F24" s="13" t="s">
        <v>2</v>
      </c>
      <c r="G24" s="18" t="s">
        <v>60</v>
      </c>
      <c r="H24" s="13" t="s">
        <v>2</v>
      </c>
      <c r="I24" s="17">
        <f>+B24*10</f>
        <v>0</v>
      </c>
      <c r="J24" s="13"/>
    </row>
    <row r="25" spans="1:22" ht="15.75" thickBot="1" x14ac:dyDescent="0.3">
      <c r="A25" s="13"/>
      <c r="B25" s="19"/>
      <c r="C25" s="16"/>
      <c r="D25" s="13"/>
      <c r="E25" s="16" t="s">
        <v>32</v>
      </c>
      <c r="F25" s="13" t="s">
        <v>2</v>
      </c>
      <c r="G25" s="18" t="s">
        <v>33</v>
      </c>
      <c r="H25" s="13" t="s">
        <v>2</v>
      </c>
      <c r="I25" s="17">
        <f>+B25*9</f>
        <v>0</v>
      </c>
      <c r="J25" s="13"/>
    </row>
    <row r="26" spans="1:22" ht="4.9000000000000004" customHeight="1" x14ac:dyDescent="0.25">
      <c r="A26" s="8"/>
      <c r="B26" s="12"/>
      <c r="C26" s="10"/>
      <c r="D26" s="8"/>
      <c r="E26" s="10"/>
      <c r="F26" s="8"/>
      <c r="G26" s="10"/>
      <c r="H26" s="8"/>
      <c r="I26" s="17"/>
      <c r="J26" s="13"/>
    </row>
    <row r="27" spans="1:22" x14ac:dyDescent="0.25">
      <c r="A27" s="13"/>
      <c r="C27" s="16"/>
      <c r="D27" s="13" t="s">
        <v>31</v>
      </c>
      <c r="E27" s="16"/>
      <c r="F27" s="13"/>
      <c r="G27" s="16"/>
      <c r="H27" s="13"/>
      <c r="I27" s="21"/>
      <c r="J27" s="13"/>
    </row>
    <row r="28" spans="1:22" ht="15.75" thickBot="1" x14ac:dyDescent="0.3">
      <c r="A28" s="13"/>
      <c r="B28" s="19"/>
      <c r="C28" s="16"/>
      <c r="D28" s="13"/>
      <c r="E28" s="16" t="s">
        <v>30</v>
      </c>
      <c r="F28" s="13" t="s">
        <v>2</v>
      </c>
      <c r="G28" s="18" t="s">
        <v>25</v>
      </c>
      <c r="H28" s="13" t="s">
        <v>2</v>
      </c>
      <c r="I28" s="17">
        <f>+B28*2.5</f>
        <v>0</v>
      </c>
      <c r="J28" s="13"/>
    </row>
    <row r="29" spans="1:22" ht="4.9000000000000004" customHeight="1" x14ac:dyDescent="0.25">
      <c r="A29" s="8"/>
      <c r="B29" s="12"/>
      <c r="C29" s="10"/>
      <c r="D29" s="8"/>
      <c r="E29" s="10"/>
      <c r="F29" s="8"/>
      <c r="G29" s="10"/>
      <c r="H29" s="8"/>
      <c r="I29" s="17"/>
      <c r="J29" s="13"/>
    </row>
    <row r="30" spans="1:22" x14ac:dyDescent="0.25">
      <c r="A30" s="13"/>
      <c r="C30" s="16"/>
      <c r="D30" s="13" t="s">
        <v>29</v>
      </c>
      <c r="E30" s="16"/>
      <c r="F30" s="13"/>
      <c r="G30" s="16"/>
      <c r="H30" s="13"/>
      <c r="I30" s="21"/>
      <c r="J30" s="13"/>
    </row>
    <row r="31" spans="1:22" ht="15.75" thickBot="1" x14ac:dyDescent="0.3">
      <c r="A31" s="13"/>
      <c r="B31" s="19"/>
      <c r="C31" s="16"/>
      <c r="D31" s="13"/>
      <c r="E31" s="20" t="s">
        <v>28</v>
      </c>
      <c r="F31" s="13" t="s">
        <v>2</v>
      </c>
      <c r="G31" s="18" t="s">
        <v>23</v>
      </c>
      <c r="H31" s="13" t="s">
        <v>2</v>
      </c>
      <c r="I31" s="17">
        <f>+B31*50</f>
        <v>0</v>
      </c>
      <c r="J31" s="13"/>
    </row>
    <row r="32" spans="1:22" ht="15.75" thickBot="1" x14ac:dyDescent="0.3">
      <c r="A32" s="13"/>
      <c r="B32" s="19"/>
      <c r="C32" s="16"/>
      <c r="D32" s="13"/>
      <c r="E32" s="16" t="s">
        <v>27</v>
      </c>
      <c r="F32" s="13" t="s">
        <v>2</v>
      </c>
      <c r="G32" s="18" t="s">
        <v>21</v>
      </c>
      <c r="H32" s="13" t="s">
        <v>2</v>
      </c>
      <c r="I32" s="17">
        <f>+B32*30</f>
        <v>0</v>
      </c>
      <c r="J32" s="13"/>
    </row>
    <row r="33" spans="1:10" ht="15.75" thickBot="1" x14ac:dyDescent="0.3">
      <c r="A33" s="13"/>
      <c r="B33" s="19"/>
      <c r="C33" s="16"/>
      <c r="D33" s="13"/>
      <c r="E33" s="16" t="s">
        <v>26</v>
      </c>
      <c r="F33" s="13" t="s">
        <v>2</v>
      </c>
      <c r="G33" s="18" t="s">
        <v>25</v>
      </c>
      <c r="H33" s="13" t="s">
        <v>2</v>
      </c>
      <c r="I33" s="17">
        <f>+B33*2.5</f>
        <v>0</v>
      </c>
      <c r="J33" s="13"/>
    </row>
    <row r="34" spans="1:10" ht="15.75" thickBot="1" x14ac:dyDescent="0.3">
      <c r="A34" s="13"/>
      <c r="B34" s="19"/>
      <c r="C34" s="16"/>
      <c r="D34" s="13"/>
      <c r="E34" s="20" t="s">
        <v>24</v>
      </c>
      <c r="F34" s="13" t="s">
        <v>2</v>
      </c>
      <c r="G34" s="18" t="s">
        <v>23</v>
      </c>
      <c r="H34" s="13" t="s">
        <v>2</v>
      </c>
      <c r="I34" s="17">
        <f>+B34*50</f>
        <v>0</v>
      </c>
      <c r="J34" s="13"/>
    </row>
    <row r="35" spans="1:10" ht="15.75" thickBot="1" x14ac:dyDescent="0.3">
      <c r="A35" s="13"/>
      <c r="B35" s="19"/>
      <c r="C35" s="16"/>
      <c r="D35" s="13"/>
      <c r="E35" s="16" t="s">
        <v>22</v>
      </c>
      <c r="F35" s="13" t="s">
        <v>2</v>
      </c>
      <c r="G35" s="18" t="s">
        <v>21</v>
      </c>
      <c r="H35" s="13" t="s">
        <v>2</v>
      </c>
      <c r="I35" s="17">
        <f>+B35*30</f>
        <v>0</v>
      </c>
      <c r="J35" s="13"/>
    </row>
    <row r="36" spans="1:10" ht="4.9000000000000004" customHeight="1" x14ac:dyDescent="0.25">
      <c r="A36" s="8"/>
      <c r="B36" s="12"/>
      <c r="C36" s="10"/>
      <c r="D36" s="8"/>
      <c r="E36" s="10"/>
      <c r="F36" s="8"/>
      <c r="G36" s="10"/>
      <c r="H36" s="8"/>
      <c r="I36" s="17"/>
      <c r="J36" s="13"/>
    </row>
    <row r="37" spans="1:10" x14ac:dyDescent="0.25">
      <c r="A37" s="13"/>
      <c r="C37" s="16"/>
      <c r="D37" s="13" t="s">
        <v>20</v>
      </c>
      <c r="E37" s="16"/>
      <c r="F37" s="13"/>
      <c r="G37" s="16"/>
      <c r="H37" s="13"/>
      <c r="I37" s="21"/>
      <c r="J37" s="13"/>
    </row>
    <row r="38" spans="1:10" ht="15.75" thickBot="1" x14ac:dyDescent="0.3">
      <c r="A38" s="13"/>
      <c r="B38" s="19"/>
      <c r="C38" s="16"/>
      <c r="D38" s="13"/>
      <c r="E38" s="16" t="s">
        <v>19</v>
      </c>
      <c r="F38" s="13" t="s">
        <v>2</v>
      </c>
      <c r="G38" s="18" t="s">
        <v>18</v>
      </c>
      <c r="H38" s="13" t="s">
        <v>2</v>
      </c>
      <c r="I38" s="17">
        <f>+B38*17</f>
        <v>0</v>
      </c>
      <c r="J38" s="13"/>
    </row>
    <row r="39" spans="1:10" ht="15.75" thickBot="1" x14ac:dyDescent="0.3">
      <c r="A39" s="13"/>
      <c r="B39" s="19"/>
      <c r="C39" s="16"/>
      <c r="D39" s="13"/>
      <c r="E39" s="16" t="s">
        <v>17</v>
      </c>
      <c r="F39" s="13" t="s">
        <v>2</v>
      </c>
      <c r="G39" s="18" t="s">
        <v>16</v>
      </c>
      <c r="H39" s="13" t="s">
        <v>2</v>
      </c>
      <c r="I39" s="17">
        <f>+B39*20</f>
        <v>0</v>
      </c>
      <c r="J39" s="13"/>
    </row>
    <row r="40" spans="1:10" ht="15.75" thickBot="1" x14ac:dyDescent="0.3">
      <c r="A40" s="13"/>
      <c r="B40" s="19"/>
      <c r="C40" s="16"/>
      <c r="D40" s="13"/>
      <c r="E40" s="16" t="s">
        <v>15</v>
      </c>
      <c r="F40" s="13" t="s">
        <v>2</v>
      </c>
      <c r="G40" s="18" t="s">
        <v>14</v>
      </c>
      <c r="H40" s="13" t="s">
        <v>2</v>
      </c>
      <c r="I40" s="17">
        <f>+B40*24</f>
        <v>0</v>
      </c>
      <c r="J40" s="13"/>
    </row>
    <row r="41" spans="1:10" ht="15.75" thickBot="1" x14ac:dyDescent="0.3">
      <c r="A41" s="13"/>
      <c r="B41" s="19"/>
      <c r="C41" s="16"/>
      <c r="D41" s="13"/>
      <c r="E41" s="20" t="s">
        <v>13</v>
      </c>
      <c r="F41" s="13" t="s">
        <v>2</v>
      </c>
      <c r="G41" s="18" t="s">
        <v>12</v>
      </c>
      <c r="H41" s="13" t="s">
        <v>2</v>
      </c>
      <c r="I41" s="17">
        <f>+B41*9</f>
        <v>0</v>
      </c>
      <c r="J41" s="13"/>
    </row>
    <row r="42" spans="1:10" ht="15.75" thickBot="1" x14ac:dyDescent="0.3">
      <c r="A42" s="13"/>
      <c r="B42" s="19"/>
      <c r="C42" s="16"/>
      <c r="D42" s="13"/>
      <c r="E42" s="20" t="s">
        <v>11</v>
      </c>
      <c r="F42" s="13" t="s">
        <v>2</v>
      </c>
      <c r="G42" s="18" t="s">
        <v>10</v>
      </c>
      <c r="H42" s="13" t="s">
        <v>2</v>
      </c>
      <c r="I42" s="17">
        <f>+B42*20</f>
        <v>0</v>
      </c>
      <c r="J42" s="13"/>
    </row>
    <row r="43" spans="1:10" ht="15.75" thickBot="1" x14ac:dyDescent="0.3">
      <c r="A43" s="13"/>
      <c r="B43" s="19"/>
      <c r="C43" s="16"/>
      <c r="D43" s="13"/>
      <c r="E43" s="16" t="s">
        <v>9</v>
      </c>
      <c r="F43" s="13" t="s">
        <v>2</v>
      </c>
      <c r="G43" s="18" t="s">
        <v>8</v>
      </c>
      <c r="H43" s="13" t="s">
        <v>2</v>
      </c>
      <c r="I43" s="17">
        <f>+B43*18</f>
        <v>0</v>
      </c>
      <c r="J43" s="13"/>
    </row>
    <row r="44" spans="1:10" ht="4.9000000000000004" customHeight="1" x14ac:dyDescent="0.25">
      <c r="A44" s="8"/>
      <c r="B44" s="12"/>
      <c r="C44" s="10"/>
      <c r="D44" s="8"/>
      <c r="E44" s="10"/>
      <c r="F44" s="8"/>
      <c r="G44" s="10"/>
      <c r="H44" s="8"/>
      <c r="I44" s="17"/>
      <c r="J44" s="13"/>
    </row>
    <row r="45" spans="1:10" ht="15.75" thickBot="1" x14ac:dyDescent="0.3">
      <c r="A45" s="13"/>
      <c r="B45" s="19"/>
      <c r="C45" s="16"/>
      <c r="D45" s="13"/>
      <c r="E45" s="16" t="s">
        <v>65</v>
      </c>
      <c r="F45" s="13" t="s">
        <v>2</v>
      </c>
      <c r="G45" s="18" t="s">
        <v>66</v>
      </c>
      <c r="H45" s="13" t="s">
        <v>2</v>
      </c>
      <c r="I45" s="17">
        <f>+B45*18</f>
        <v>0</v>
      </c>
      <c r="J45" s="13"/>
    </row>
    <row r="46" spans="1:10" ht="4.9000000000000004" customHeight="1" x14ac:dyDescent="0.25">
      <c r="A46" s="8"/>
      <c r="B46" s="12"/>
      <c r="C46" s="10"/>
      <c r="D46" s="8"/>
      <c r="E46" s="10"/>
      <c r="F46" s="8"/>
      <c r="G46" s="10"/>
      <c r="H46" s="8"/>
      <c r="I46" s="17"/>
      <c r="J46" s="13"/>
    </row>
    <row r="47" spans="1:10" x14ac:dyDescent="0.25">
      <c r="A47" s="13"/>
      <c r="C47" s="32"/>
      <c r="D47" s="32"/>
      <c r="E47" s="16"/>
      <c r="F47" s="13"/>
      <c r="G47" s="14" t="s">
        <v>7</v>
      </c>
      <c r="H47" s="13" t="s">
        <v>2</v>
      </c>
      <c r="I47" s="7">
        <f>SUM(I6:I45)</f>
        <v>0</v>
      </c>
      <c r="J47" s="6"/>
    </row>
    <row r="48" spans="1:10" x14ac:dyDescent="0.25">
      <c r="A48" s="13"/>
      <c r="E48" s="16"/>
      <c r="F48" s="13"/>
      <c r="G48" s="14" t="s">
        <v>6</v>
      </c>
      <c r="H48" s="13" t="s">
        <v>2</v>
      </c>
      <c r="I48" s="15">
        <f>+I47*8.31%</f>
        <v>0</v>
      </c>
      <c r="J48" s="6"/>
    </row>
    <row r="49" spans="1:10" x14ac:dyDescent="0.25">
      <c r="A49" s="35" t="s">
        <v>5</v>
      </c>
      <c r="B49" s="36"/>
      <c r="C49" s="36"/>
      <c r="D49" s="36"/>
      <c r="E49" s="37"/>
      <c r="F49" s="13"/>
      <c r="G49" s="14" t="s">
        <v>4</v>
      </c>
      <c r="H49" s="13"/>
      <c r="I49" s="7">
        <v>25</v>
      </c>
      <c r="J49" s="6"/>
    </row>
    <row r="50" spans="1:10" x14ac:dyDescent="0.25">
      <c r="A50" s="8"/>
      <c r="B50" s="12"/>
      <c r="C50" s="12"/>
      <c r="D50" s="11"/>
      <c r="E50" s="10"/>
      <c r="F50" s="8"/>
      <c r="G50" s="9" t="s">
        <v>3</v>
      </c>
      <c r="H50" s="8" t="s">
        <v>2</v>
      </c>
      <c r="I50" s="7">
        <f>SUM(I47:I49)</f>
        <v>25</v>
      </c>
      <c r="J50" s="6"/>
    </row>
    <row r="51" spans="1:10" s="1" customFormat="1" ht="12" x14ac:dyDescent="0.2">
      <c r="B51" s="5"/>
      <c r="D51" s="1" t="s">
        <v>67</v>
      </c>
      <c r="E51" s="4"/>
      <c r="I51" s="2"/>
    </row>
    <row r="52" spans="1:10" s="1" customFormat="1" ht="12" x14ac:dyDescent="0.2">
      <c r="A52" s="1" t="s">
        <v>1</v>
      </c>
      <c r="I52" s="2"/>
    </row>
    <row r="53" spans="1:10" s="1" customFormat="1" ht="12" x14ac:dyDescent="0.2">
      <c r="B53" s="3" t="s">
        <v>68</v>
      </c>
      <c r="C53" s="3"/>
      <c r="D53" s="3"/>
      <c r="E53" s="3"/>
      <c r="F53" s="3"/>
      <c r="G53" s="3"/>
      <c r="I53" s="2"/>
    </row>
    <row r="54" spans="1:10" s="1" customFormat="1" ht="12" x14ac:dyDescent="0.2">
      <c r="B54" s="3" t="s">
        <v>0</v>
      </c>
      <c r="C54" s="3"/>
      <c r="D54" s="3"/>
      <c r="E54" s="3"/>
      <c r="F54" s="3"/>
      <c r="G54" s="3"/>
      <c r="I54" s="2"/>
    </row>
  </sheetData>
  <mergeCells count="4">
    <mergeCell ref="A2:J2"/>
    <mergeCell ref="A4:C4"/>
    <mergeCell ref="A49:E49"/>
    <mergeCell ref="A1:J1"/>
  </mergeCells>
  <pageMargins left="0.7" right="0.7" top="0.5" bottom="0.2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Order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 Cohen</dc:creator>
  <cp:lastModifiedBy>James McKeon</cp:lastModifiedBy>
  <cp:lastPrinted>2020-03-09T21:17:36Z</cp:lastPrinted>
  <dcterms:created xsi:type="dcterms:W3CDTF">2019-04-12T17:19:46Z</dcterms:created>
  <dcterms:modified xsi:type="dcterms:W3CDTF">2020-03-11T20:09:10Z</dcterms:modified>
</cp:coreProperties>
</file>